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D:\Huyền\Huyenngt\DNXKUT\DNXKUT 2021\"/>
    </mc:Choice>
  </mc:AlternateContent>
  <xr:revisionPtr revIDLastSave="0" documentId="13_ncr:1_{B3CFF88D-62D2-4B12-ABCE-307B3232C05F}" xr6:coauthVersionLast="45" xr6:coauthVersionMax="45" xr10:uidLastSave="{00000000-0000-0000-0000-000000000000}"/>
  <bookViews>
    <workbookView xWindow="-120" yWindow="-120" windowWidth="19440" windowHeight="15000" firstSheet="5" activeTab="5" xr2:uid="{00000000-000D-0000-FFFF-FFFF00000000}"/>
  </bookViews>
  <sheets>
    <sheet name="DS chính thức bc LĐ" sheetId="2" state="hidden" r:id="rId1"/>
    <sheet name="DS chính thức bc LĐ final" sheetId="8" state="hidden" r:id="rId2"/>
    <sheet name="DS QĐ.2390" sheetId="7" state="hidden" r:id="rId3"/>
    <sheet name="DS gửi sơ tuyển" sheetId="9" state="hidden" r:id="rId4"/>
    <sheet name="Danh sách các đơn vị sơ tuyển" sheetId="15" state="hidden" r:id="rId5"/>
    <sheet name="Phụ lục 1" sheetId="16" r:id="rId6"/>
    <sheet name="sửa in" sheetId="17" state="hidden" r:id="rId7"/>
    <sheet name="DS sơ tuyển (2)" sheetId="18" state="hidden" r:id="rId8"/>
    <sheet name="Phụ lục 2" sheetId="19" r:id="rId9"/>
    <sheet name="Phụ lục 3" sheetId="20" r:id="rId10"/>
  </sheets>
  <definedNames>
    <definedName name="_xlnm._FilterDatabase" localSheetId="3" hidden="1">'DS gửi sơ tuyển'!$A$1:$B$53</definedName>
    <definedName name="_xlnm._FilterDatabase" localSheetId="7" hidden="1">'DS sơ tuyển (2)'!$A$1:$W$240</definedName>
    <definedName name="_xlnm._FilterDatabase" localSheetId="5" hidden="1">'Phụ lục 1'!$A$6:$D$289</definedName>
    <definedName name="_xlnm.Print_Area" localSheetId="5">'Phụ lục 1'!$A$1:$D$300</definedName>
    <definedName name="_xlnm.Print_Titles" localSheetId="7">'DS sơ tuyển (2)'!$1:$1</definedName>
    <definedName name="_xlnm.Print_Titles" localSheetId="5">'Phụ lục 1'!$6:$6</definedName>
    <definedName name="_xlnm.Print_Titles" localSheetId="8">'Phụ lục 2'!$3:$3</definedName>
    <definedName name="_xlnm.Print_Titles" localSheetId="9">'Phụ lục 3'!$3:$3</definedName>
    <definedName name="_xlnm.Print_Titles" localSheetId="6">'sửa in'!#REF!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 i="19" l="1"/>
  <c r="C283" i="16" l="1"/>
  <c r="E14" i="20" l="1"/>
  <c r="E13" i="20"/>
  <c r="E12" i="20"/>
  <c r="C217" i="16" l="1"/>
  <c r="C216" i="16"/>
  <c r="U161" i="18" l="1"/>
  <c r="J148" i="18"/>
  <c r="U123" i="18"/>
  <c r="U104" i="18"/>
  <c r="U149" i="18"/>
  <c r="U205" i="18"/>
  <c r="J231" i="18"/>
  <c r="J228" i="18"/>
  <c r="J211" i="18"/>
  <c r="J196" i="18"/>
  <c r="J186" i="18"/>
  <c r="J181" i="18"/>
  <c r="J179" i="18"/>
  <c r="J169" i="18"/>
  <c r="J164" i="18"/>
  <c r="J155" i="18"/>
  <c r="J150" i="18"/>
  <c r="J147" i="18"/>
  <c r="J120" i="18"/>
  <c r="B2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Anh (Vu Thi Hong Anh)</author>
  </authors>
  <commentList>
    <comment ref="Q140" authorId="0" shapeId="0" xr:uid="{00000000-0006-0000-0700-000001000000}">
      <text>
        <r>
          <rPr>
            <b/>
            <sz val="9"/>
            <color indexed="81"/>
            <rFont val="Tahoma"/>
            <family val="2"/>
          </rPr>
          <t>Anh (VuThi Hong Anh):</t>
        </r>
        <r>
          <rPr>
            <sz val="9"/>
            <color indexed="81"/>
            <rFont val="Tahoma"/>
            <family val="2"/>
          </rPr>
          <t xml:space="preserve">
</t>
        </r>
      </text>
    </comment>
  </commentList>
</comments>
</file>

<file path=xl/sharedStrings.xml><?xml version="1.0" encoding="utf-8"?>
<sst xmlns="http://schemas.openxmlformats.org/spreadsheetml/2006/main" count="6509" uniqueCount="3277">
  <si>
    <t>Sở Công Thương tỉnh Hưng Yên</t>
  </si>
  <si>
    <t>Sở Công Thương tỉnh Khánh Hòa</t>
  </si>
  <si>
    <t>Công ty Cổ phần Công nghiệp và Xuất nhập khẩu Cao su</t>
  </si>
  <si>
    <t>Công ty Cổ phần Lâm sản Pisico Quảng Nam</t>
  </si>
  <si>
    <t>Công ty Cổ phần Chế biến và Kinh doanh Lương thực Việt Thành</t>
  </si>
  <si>
    <t>Tổng Công ty Cổ phần Dệt may Nam Định</t>
  </si>
  <si>
    <t>Tổng Công ty Công nghiệp Xi măng Việt Nam</t>
  </si>
  <si>
    <t>Công ty Cổ phần Đầu tư và Xuất nhập khẩu Viglacera</t>
  </si>
  <si>
    <t>Sở Công Thương tỉnh Bình Dương</t>
  </si>
  <si>
    <t>Công ty TNHH Việt Hưng</t>
  </si>
  <si>
    <t>Công ty Nông sản Thực phẩm Tiền Giang</t>
  </si>
  <si>
    <t>Công ty Lương thực Sóc Trăng</t>
  </si>
  <si>
    <t>Công ty Cổ phần Nha Trang Seafood-F17</t>
  </si>
  <si>
    <t>Công ty TNHH Một TV Xuất khẩu Thủy sản Khánh Hòa</t>
  </si>
  <si>
    <t>Công ty Liên doanh TNHH Trồng và Chế biến Cây nguyên liệu Giấy xuất khẩu Cát Phú</t>
  </si>
  <si>
    <t>Doanh nghiệp tư nhân Thanh Khuê</t>
  </si>
  <si>
    <t>Công ty Cổ phần May Tiên Hưng</t>
  </si>
  <si>
    <t>Tổng Công ty May Hưng Yên</t>
  </si>
  <si>
    <t>Công ty Cổ phần Xuất nhập khẩu Thủy sản miền Trung</t>
  </si>
  <si>
    <t>Công ty TNHH Sản xuất Nguyên liệu giấy Việt Nhật</t>
  </si>
  <si>
    <t>Công ty TNHH Điện tử Foster (Đà Nẵng)</t>
  </si>
  <si>
    <t>Công ty TNHH Xuất khẩu Hàng Thủ công mỹ nghệ Duy Thành</t>
  </si>
  <si>
    <t>Sở Công Thương TP. Đà Nẵng</t>
  </si>
  <si>
    <t>Công ty Cổ phần Hóa chất Vật liệu điện Đà Nẵng</t>
  </si>
  <si>
    <t xml:space="preserve">Công ty TNHH Kinh doanh Chế biến Thủy sản và Xuất nhập khẩu Quốc Việt </t>
  </si>
  <si>
    <t>Công ty Cổ phần Chế biến Thủy sản và Xuất nhập khẩu Cà Mau</t>
  </si>
  <si>
    <t>Công ty Cổ phần Thực phẩm Thủy sản Xuất khẩu Cà Mau</t>
  </si>
  <si>
    <t>Công ty Cổ phần Chế biến Thủy sản Xuất nhập khẩu Minh Hải</t>
  </si>
  <si>
    <t>Sở Công Thương tỉnh Cà Mau</t>
  </si>
  <si>
    <t>Sở Công Thương tỉnh Bắc Giang</t>
  </si>
  <si>
    <t>Công ty TNHH Một TV Đầu tư Phát triển Chè Nghệ An</t>
  </si>
  <si>
    <t>Công ty Cổ phần Thương mại Bắc Hồng Lam</t>
  </si>
  <si>
    <t>Công ty Liên doanh Trồng và chế biến Cây nguyên liệu giấy xuất khẩu</t>
  </si>
  <si>
    <t>Công ty Cổ phần - Tổng Công ty Nông sản Xuất nhập khẩu Nghệ An</t>
  </si>
  <si>
    <t>Hiệp hội Chế biến và Xuất khẩu Thủy sản Việt Nam</t>
  </si>
  <si>
    <t>Công ty TNHH Thủy sản Gió Mới</t>
  </si>
  <si>
    <t>Công ty TNHH Lương thực Thực phẩm Long An</t>
  </si>
  <si>
    <t>Công ty TNHH Hợp Thành</t>
  </si>
  <si>
    <t>Công ty TNHH TAV</t>
  </si>
  <si>
    <t>Công ty TNHH Thủy sản Hải Long Nha Trang</t>
  </si>
  <si>
    <t>Công ty Cổ phần Thép TVP</t>
  </si>
  <si>
    <t>Công ty TNHH Samsung Electronics Việt Nam</t>
  </si>
  <si>
    <t>Công ty Cổ phần Thương mại Hồng Trang</t>
  </si>
  <si>
    <t>Công ty TNHH Thảo Nguyên</t>
  </si>
  <si>
    <t>Công ty Cổ phần Hải Việt</t>
  </si>
  <si>
    <t>Công ty Cổ phần Rau quả Thực phẩm An Giang</t>
  </si>
  <si>
    <t>Công ty Cổ phần Kinh doanh Nông sản Kiên Giang</t>
  </si>
  <si>
    <t>Công ty Cổ phần Bao bì Hà Tiên</t>
  </si>
  <si>
    <t>Công ty Cổ phần Đồng Tiến</t>
  </si>
  <si>
    <t>Công ty Cổ phần Chè Lâm Đồng</t>
  </si>
  <si>
    <t>Công ty Cổ phần Thực phẩm Lâm Đồng</t>
  </si>
  <si>
    <t>Công ty Cổ phần Sản xuất Dịch vụ Xuất nhập khẩu Hà Nội</t>
  </si>
  <si>
    <t>Công ty TNHH Thương mại và Xây dựng Thủy Hiền</t>
  </si>
  <si>
    <t>CÁC DOANH NGHIỆP TRONG DANH SÁCH CHÍNH THỨC
"DOANH NGHIỆP XUẤT KHẨU UY TÍN" NĂM 2012-2013</t>
  </si>
  <si>
    <r>
      <t xml:space="preserve"> </t>
    </r>
    <r>
      <rPr>
        <b/>
        <sz val="14"/>
        <rFont val="Times New Roman"/>
        <family val="1"/>
      </rPr>
      <t xml:space="preserve">DANH SÁCH “DOANH NGHIỆP XUẤT KHẨU UY TÍN” NĂM 2012-2013
</t>
    </r>
    <r>
      <rPr>
        <i/>
        <sz val="14"/>
        <rFont val="Times New Roman"/>
        <family val="1"/>
      </rPr>
      <t>(Kèm theo Quyết định số            /QĐ-BCT  ngày        tháng 4 năm 2013 
 của Bộ trưởng Bộ Công Thương)</t>
    </r>
  </si>
  <si>
    <t>GẠO (45 đơn vị)</t>
  </si>
  <si>
    <t>ĐIỆN THOẠI CÁC LOẠI VÀ LINH KIỆN
(02 đơn vị)</t>
  </si>
  <si>
    <t>SẢN PHẨM GỖ (18 đơn vị)</t>
  </si>
  <si>
    <t>THỦY SẢN (45 đơn vị)</t>
  </si>
  <si>
    <t>KNXK 2012</t>
  </si>
  <si>
    <t>Công ty Cổ phần Nông sản Thực phẩm Lâm Đồng</t>
  </si>
  <si>
    <t>Công ty TNHH Sản xuất Thương mại Dịch vụ Rồng Đỏ</t>
  </si>
  <si>
    <t>Công ty TNHH Nhựa Sunway Mario</t>
  </si>
  <si>
    <t>MH</t>
  </si>
  <si>
    <t>ĐVXC</t>
  </si>
  <si>
    <t>DN</t>
  </si>
  <si>
    <t>Công ty TNHH Một TV Cao su Tân Biên</t>
  </si>
  <si>
    <t>Sở Công Thương tỉnh Kiên Giang</t>
  </si>
  <si>
    <t>Sở Công Thương tỉnh Lâm Đồng</t>
  </si>
  <si>
    <t>Sở Công Thương tỉnh Long An</t>
  </si>
  <si>
    <t>Sở Công Thương tỉnh Nam Định</t>
  </si>
  <si>
    <t>Sở Công Thương tỉnh Nghệ An</t>
  </si>
  <si>
    <t>Sở Công Thương tỉnh Ninh Bình</t>
  </si>
  <si>
    <t>Sở Công Thương tỉnh Ninh Thuận</t>
  </si>
  <si>
    <t>Sở Công Thương tỉnh Phú Thọ</t>
  </si>
  <si>
    <t>Sở Công Thương tỉnh Quảng Nam</t>
  </si>
  <si>
    <t>Sở Công Thương tỉnh Sóc Trăng</t>
  </si>
  <si>
    <t>Công ty Cổ phần Dược Trung ương Mediplantex</t>
  </si>
  <si>
    <t>Công ty TNHH Le Long Việt Nam</t>
  </si>
  <si>
    <t>Sở Công Thương tỉnh Tây Ninh</t>
  </si>
  <si>
    <t>Sở Công Thương tỉnh Thái Bình</t>
  </si>
  <si>
    <t>Sở Công Thương tỉnh Thái Nguyên</t>
  </si>
  <si>
    <t>Sở Công Thương tỉnh Thừa Thiên Huế</t>
  </si>
  <si>
    <t>Sở Công Thương tỉnh Tiền Giang</t>
  </si>
  <si>
    <t>Sở Công Thương tỉnh Trà Vinh</t>
  </si>
  <si>
    <t>Sở Công Thương tỉnh Tuyên Quang</t>
  </si>
  <si>
    <t>Sở Công Thương tỉnh Vĩnh Long</t>
  </si>
  <si>
    <t>Tổng Công ty Đức Giang - Công ty Cổ phần</t>
  </si>
  <si>
    <t>Công ty TNHH Phát triển Công nghệ và Thương mại Tôn Vinh</t>
  </si>
  <si>
    <t>Công ty Cổ phần May Sơn Hà</t>
  </si>
  <si>
    <t>Công ty TNHH B.Braun Việt Nam</t>
  </si>
  <si>
    <t>Công ty TNHH Một TV Tổng Công ty 28</t>
  </si>
  <si>
    <t>Sở Công Thương TP. Hồ Chí Minh; Bộ Quốc Phòng</t>
  </si>
  <si>
    <t>Hội Dệt may Thêu Đan TP. Hồ Chí Minh</t>
  </si>
  <si>
    <t>Sở Công Thương tỉnh An Giang</t>
  </si>
  <si>
    <t>Công ty Cổ phần Lương thực Phú Vĩnh</t>
  </si>
  <si>
    <t>Sở Công Thương TP. Hồ Chí Minh</t>
  </si>
  <si>
    <t>Công ty TNHH Trục chà lúa Tân Lúa Vàng</t>
  </si>
  <si>
    <t>Công ty TNHH Seshin Việt Nam</t>
  </si>
  <si>
    <t>Công ty TNHH Kaps Tex Vina</t>
  </si>
  <si>
    <t>Công ty Cổ phần Thiết bị Điện Sài Gòn</t>
  </si>
  <si>
    <t>Công ty Cổ phần Sản xuất Nhựa Duy Tân</t>
  </si>
  <si>
    <t>Công ty TNHH Dây Sợi rồng Á Châu</t>
  </si>
  <si>
    <t>Công ty TNHH Nhà nước Một TV Xuất nhập khẩu và Đầu tư Hà Nội</t>
  </si>
  <si>
    <t>Công ty TNHH Sản xuất Thương mại Dịch vụ Nam Cường</t>
  </si>
  <si>
    <t>Công ty Cổ phần Chế biến Thực phẩm Xuất khẩu G.O.C</t>
  </si>
  <si>
    <t>Công ty Cổ phần Chế biến Thủy sản Xuất nhập khẩu Kiên Cường</t>
  </si>
  <si>
    <t>Công ty Cổ phần Mê Kông</t>
  </si>
  <si>
    <t>Công ty Cổ phần Dược Danapha</t>
  </si>
  <si>
    <t>Công ty Cổ phần Gentraco</t>
  </si>
  <si>
    <t>Công ty Cổ phần Xuất nhập khẩu Thủy sản Bến Tre</t>
  </si>
  <si>
    <t>Công ty Cổ phần Sản xuất Thương mại Huỳnh Minh</t>
  </si>
  <si>
    <t>Công ty Cổ phần Xuất nhập khẩu An Giang</t>
  </si>
  <si>
    <t>Công ty Cổ phần Xuất nhập khẩu Tổng hợp I</t>
  </si>
  <si>
    <t>Công ty TNHH Thương mại Hòa Thuận</t>
  </si>
  <si>
    <t>Công ty TNHH Thanh Thành Đạt</t>
  </si>
  <si>
    <t>Công ty TNHH Huy Nam</t>
  </si>
  <si>
    <t>Công ty TNHH Hải Vương</t>
  </si>
  <si>
    <t>Công ty TNHH Đỉnh Vàng</t>
  </si>
  <si>
    <t>Công ty TNHH Sao Vàng</t>
  </si>
  <si>
    <t>Tổng Công ty Tín Nghĩa</t>
  </si>
  <si>
    <t>Công ty TNHH Minh Huy</t>
  </si>
  <si>
    <t>Công ty Lương thực Đồng Tháp</t>
  </si>
  <si>
    <t>Tập đoàn Công nghiệp Cao su Việt Nam</t>
  </si>
  <si>
    <t>Hiệp hội Cao su Việt Nam</t>
  </si>
  <si>
    <t>Công ty TNHH Tín Thịnh</t>
  </si>
  <si>
    <t>STT</t>
  </si>
  <si>
    <t>Tên Doanh nghiệp</t>
  </si>
  <si>
    <t>Đơn vị xét chọn lần 1</t>
  </si>
  <si>
    <t>Mặt hàng</t>
  </si>
  <si>
    <t>Ghi chú</t>
  </si>
  <si>
    <t>Hiệp hội Hồ tiêu Việt Nam</t>
  </si>
  <si>
    <t>Công ty TNHH Hải Nam</t>
  </si>
  <si>
    <t>Chi nhánh Tổng Công ty Thương mại Hà Nội tại TP. HCM</t>
  </si>
  <si>
    <t>Công ty TNHH Thương mại Kiên An Phú</t>
  </si>
  <si>
    <t>Bộ Xây dựng</t>
  </si>
  <si>
    <t>Tổng Công ty May Nhà Bè - Công ty Cổ phần</t>
  </si>
  <si>
    <t>Hiệp hội Chè Việt Nam</t>
  </si>
  <si>
    <t>Công ty TNHH Thế hệ mới Vĩnh Phúc</t>
  </si>
  <si>
    <t>Công ty TNHH Mori Shige</t>
  </si>
  <si>
    <t>Công ty TNHH Phú Thủy</t>
  </si>
  <si>
    <t>Công ty TNHH Highland Dragon</t>
  </si>
  <si>
    <t>Hiệp hội Nhựa Việt Nam</t>
  </si>
  <si>
    <t>Công ty Cổ phần Nhựa Tân Đại Hưng</t>
  </si>
  <si>
    <t>Công ty Cổ phần Nhựa 04</t>
  </si>
  <si>
    <t>Hiệp hội Dệt may Việt Nam</t>
  </si>
  <si>
    <t>Công ty Cổ phần Tôn Đông Á</t>
  </si>
  <si>
    <t>Công ty TNHH Khiêm Thanh</t>
  </si>
  <si>
    <t>Công ty TNHH Thanh Long Hoàng Hậu</t>
  </si>
  <si>
    <t>Công ty TNHH Shaiyo AA Việt Nam</t>
  </si>
  <si>
    <t>Công ty Cổ phần Xuất nhập khẩu Thủy sản An Giang</t>
  </si>
  <si>
    <t>Công ty TNHH Sản xuất và Thương mại Hoa Sen Vàng</t>
  </si>
  <si>
    <t>Công ty Cổ phần May Sài Gòn 3</t>
  </si>
  <si>
    <t>Công ty Lương thực Tiền Giang</t>
  </si>
  <si>
    <t>Công ty Cổ phần Nhựa Mekong</t>
  </si>
  <si>
    <t>Công ty TNHH Minh Hưng Tiền Giang</t>
  </si>
  <si>
    <t>Công ty TNHH Đại Thành</t>
  </si>
  <si>
    <t>Công ty Cổ phần Gò Đàng</t>
  </si>
  <si>
    <t>Công ty Cổ phần Hùng Vương</t>
  </si>
  <si>
    <t>Công ty Cổ phần Rau quả Tiền Giang</t>
  </si>
  <si>
    <t>Công ty Cổ phần Đầu tư và Thương mại TNG</t>
  </si>
  <si>
    <t>Công ty TNHH Thắng Lợi</t>
  </si>
  <si>
    <t>Công ty Cổ phần Tân Đồng Tiến</t>
  </si>
  <si>
    <t>Công ty Cổ phần Dệt Đông Quang</t>
  </si>
  <si>
    <t>Công ty Cổ phần Thực phẩm Đồng Giao</t>
  </si>
  <si>
    <t>KNXK 2012 (USD)</t>
  </si>
  <si>
    <t>Công ty Cổ phần Lisemco</t>
  </si>
  <si>
    <t>Công ty Cổ phần Diệu Thương</t>
  </si>
  <si>
    <t>Sở Công Thương tỉnh Đồng Nai</t>
  </si>
  <si>
    <t>Công ty Chế biến Xuất nhập khẩu Nông sản Thực phẩm Đồng Nai</t>
  </si>
  <si>
    <t>Công ty Cổ phần Tổng Công ty May Đồng Nai</t>
  </si>
  <si>
    <t>Công ty TNHH Xuất nhập khẩu Trung Nguyên</t>
  </si>
  <si>
    <t>Công ty TNHH Bắc Kinh Đô</t>
  </si>
  <si>
    <t>Công ty TNHH Shinwon Ebenezer Việt Nam</t>
  </si>
  <si>
    <t>Sở Công Thương tỉnh Vĩnh Phúc</t>
  </si>
  <si>
    <t>Công ty TNHH Vina Korea</t>
  </si>
  <si>
    <t>Công ty Ô tô Toyota Việt Nam</t>
  </si>
  <si>
    <t>Công ty Cổ phần Xuất nhập khẩu Cà phê Intimex Nha Trang</t>
  </si>
  <si>
    <t>Sở Công Thương tỉnh Đắk Lắk; Hiệp hội Cà phê - Ca cao Việt Nam</t>
  </si>
  <si>
    <t>Công ty TNHH Thương mại Dịch vụ Quang Trung</t>
  </si>
  <si>
    <t>Sở Công Thương tỉnh Đồng Tháp</t>
  </si>
  <si>
    <t>Công ty Dược Trang thiết bị y tế Bình Định</t>
  </si>
  <si>
    <t>Công ty Cổ phần Đầu tư An Phát</t>
  </si>
  <si>
    <t>Hiệp hội Chế biến và Xuất khẩu Thủy sản Việt Nam; Sở Công Thương tỉnh Bình Định</t>
  </si>
  <si>
    <t>Sở Công Thương tỉnh Bình Định</t>
  </si>
  <si>
    <t>Sở Công Thương tỉnh Bắc Ninh</t>
  </si>
  <si>
    <t>Công ty Cổ phần Cẩm Hà</t>
  </si>
  <si>
    <t>Công ty Cổ phần Lương thực và Dịch vụ Quảng Nam</t>
  </si>
  <si>
    <t>Công ty Cổ phần Lâm đặc sản Xuất khẩu Quảng Nam</t>
  </si>
  <si>
    <t>Công ty Cổ phần Xuất nhập khẩu Vĩnh Long</t>
  </si>
  <si>
    <t>Công ty Cổ phần Sản xuất Kinh doanh Xuất nhập khẩu Vĩnh Long</t>
  </si>
  <si>
    <t>Công ty TNHH Một TV Chè Phú Bền</t>
  </si>
  <si>
    <t>Công ty Cổ phần Chè Minh Rồng</t>
  </si>
  <si>
    <t>Công ty TNHH Sản xuất Thương mại Trà Thăng Long</t>
  </si>
  <si>
    <t>Công ty TNHH Finlay Việt Nam</t>
  </si>
  <si>
    <t>Công ty TNHH Vĩnh Hiệp</t>
  </si>
  <si>
    <t>Công ty TNHH Một TV Thương mại Xuất nhập khẩu Phúc Lợi</t>
  </si>
  <si>
    <t>Công ty TNHH KSS Việt Nam</t>
  </si>
  <si>
    <t>Sở Công Thương tỉnh Đắk Lắk; Hiệp hội Hồ tiêu Việt Nam</t>
  </si>
  <si>
    <t>Công ty Cổ phần Xuất nhập khẩu Petrolimex</t>
  </si>
  <si>
    <t>Sở Công Thương tỉnh Hà Giang</t>
  </si>
  <si>
    <t>Sở Công Thương tỉnh Gia Lai</t>
  </si>
  <si>
    <t>Công ty Cổ phần Viglacera Hạ Long</t>
  </si>
  <si>
    <t>Công ty Cổ phần May Bình Thuận - Nhà Bè</t>
  </si>
  <si>
    <t>Công ty Cổ phần Docimexco</t>
  </si>
  <si>
    <t>Công ty Cổ phần Bitexco Nam Long</t>
  </si>
  <si>
    <t>Công ty Cổ phần Chế biến Lâm thủy sản Khánh Hòa</t>
  </si>
  <si>
    <t>Công ty TNHH JM Plastics Việt Nam</t>
  </si>
  <si>
    <t>Công ty Cổ phần Du lịch An Giang</t>
  </si>
  <si>
    <t>Công ty Cổ phần Hưng Vượng</t>
  </si>
  <si>
    <t>Hiệp hội Doanh nghiệp Cơ khí Việt Nam</t>
  </si>
  <si>
    <t>Công ty TNHH Một TV Xuất nhập khẩu 2-9 Đắk Lắk</t>
  </si>
  <si>
    <t>Sở Công Thương tỉnh Đắk Lắk</t>
  </si>
  <si>
    <t>Công ty TNHH Vaude Việt Nam</t>
  </si>
  <si>
    <t>Sở Công Thương tỉnh Thanh Hóa</t>
  </si>
  <si>
    <t>Công ty Cổ phần Tập đoàn Thiên Long</t>
  </si>
  <si>
    <t>Công ty Phát triển Kinh tế Duyên Hải</t>
  </si>
  <si>
    <t>Công ty Cổ phần Dệt Gia dụng Phong Phú</t>
  </si>
  <si>
    <t>Công ty Cổ phần Chế biến Gỗ Đức Thành</t>
  </si>
  <si>
    <t>Công ty TNHH Greystones Data Systems Việt Nam</t>
  </si>
  <si>
    <t>Công ty TNHH Sanofi - Aventis Việt Nam</t>
  </si>
  <si>
    <t>Công ty TNHH Dakman Việt Nam</t>
  </si>
  <si>
    <t>CÀ PHÊ (13 đơn vị)</t>
  </si>
  <si>
    <t>CAO SU (34 đơn vị)</t>
  </si>
  <si>
    <t>CHÈ CÁC LOẠI (17 đơn vị)</t>
  </si>
  <si>
    <t>DÂY ĐIỆN VÀ CÁP ĐIỆN (04 đơn vị)</t>
  </si>
  <si>
    <t>DỆT MAY (37 đơn vị)</t>
  </si>
  <si>
    <t>DƯỢC VÀ THIẾT BỊ Y TẾ (10 đơn vị)</t>
  </si>
  <si>
    <t>GIÀY DÉP (03 đơn vị)</t>
  </si>
  <si>
    <t>HẠT ĐIỀU (16 đơn vị)</t>
  </si>
  <si>
    <t>HẠT TIÊU (12 đơn vị)</t>
  </si>
  <si>
    <t>MÁY VI TÍNH, ĐIỆN TỬ VÀ LINH KIỆN ĐIỆN TỬ (04 đơn vị)</t>
  </si>
  <si>
    <t>RAU CỦ QUẢ (20 đơn vị)</t>
  </si>
  <si>
    <t>SẢN PHẨM CƠ KHÍ (10 đơn vị)</t>
  </si>
  <si>
    <t>SẢN PHẨM NHỰA (18 đơn vị)</t>
  </si>
  <si>
    <t>SẢN PHẨM THỊT (03 đơn vị)</t>
  </si>
  <si>
    <t>THỦ CÔNG  MỸ NGHỆ (05 đơn vị)</t>
  </si>
  <si>
    <t>THỦY TINH VÀ CÁC SẢN PHẨM TỪ THỦY TINH (02 đơn vị)</t>
  </si>
  <si>
    <t>TÚI XÁCH, VÍ, VA LI, MŨ VÀ Ô DÙ
(02 đơn vị)</t>
  </si>
  <si>
    <t>VẬT LIỆU XÂY DỰNG (06 đơn vị)</t>
  </si>
  <si>
    <t>Hiệp hội Chế biến và Xuất khẩu Thủy sản Việt Nam; Sở Công Thương tỉnh Bình Thuận</t>
  </si>
  <si>
    <t>Đơn vị sơ tuyển</t>
  </si>
  <si>
    <t>Công ty TNHH Thực phẩm Xuất khẩu Hai Thanh</t>
  </si>
  <si>
    <t>Công ty TNHH Thủy Hải sản Saigon Mekong</t>
  </si>
  <si>
    <t>Công ty Cổ phần Sài Gòn Food</t>
  </si>
  <si>
    <t>Công ty Cổ phần Xuất nhập khẩu Thực phẩm Thái Bình</t>
  </si>
  <si>
    <t>Công ty Cổ phần Dệt sợi Damsan</t>
  </si>
  <si>
    <t>Công ty Cổ phần Intimex Đắk Nông</t>
  </si>
  <si>
    <t>Sở Công Thương tỉnh Đắk Nông</t>
  </si>
  <si>
    <t>Công ty Cổ phần Xuất nhập khẩu Y Tế Domesco</t>
  </si>
  <si>
    <t>Công ty Cổ phần Dược phẩm Trung ương 1 - Pharbaco</t>
  </si>
  <si>
    <t>Công ty TNHH Liên doanh Stada Việt Nam</t>
  </si>
  <si>
    <t>Hiệp hội Doanh nghiệp Dược Việt Nam</t>
  </si>
  <si>
    <t>Công ty Cổ phần Chế biến Xuất nhập khẩu Thủy sản tỉnh Bà Rịa - Vũng Tàu</t>
  </si>
  <si>
    <t>Sở Công Thương tỉnh Bà Rịa - Vũng Tàu</t>
  </si>
  <si>
    <t>Công ty Cổ phần Thủy sản và Xuất nhập khẩu Côn Đảo</t>
  </si>
  <si>
    <t>Hiệp hội Chế biến và Xuất khẩu Thủy sản Việt Nam; Sở Công Thương tỉnh Bà Rịa -Vũng Tàu</t>
  </si>
  <si>
    <t>Công ty TNHH Mai Linh</t>
  </si>
  <si>
    <t>Công ty TNHH Phú Quý</t>
  </si>
  <si>
    <t>Công ty TNHH STX OSV Vũng Tàu</t>
  </si>
  <si>
    <t>Xí nghiệp Tư doanh Hoa Trang</t>
  </si>
  <si>
    <t>Công ty TNHH May Grace Sun Việt Nam</t>
  </si>
  <si>
    <t>Công ty Cổ phần Nhựa Châu Âu</t>
  </si>
  <si>
    <t>Sở Công Thương tỉnh Hà Nam</t>
  </si>
  <si>
    <t xml:space="preserve">Công ty Cổ phần May Bình Minh </t>
  </si>
  <si>
    <t>Công ty Cổ phần Xuất nhập khẩu Rau quả</t>
  </si>
  <si>
    <t>Công ty Cổ phần Cao su Phước Hòa</t>
  </si>
  <si>
    <t>Công ty Cổ phần Cao su Tây Ninh</t>
  </si>
  <si>
    <t>Công ty Cổ phần Cao su Việt Phú Thịnh</t>
  </si>
  <si>
    <t>Công ty Cổ phần Đầu tư Vinh Phát</t>
  </si>
  <si>
    <t>Công ty Cổ phần Thực phẩm Trung Sơn</t>
  </si>
  <si>
    <t>Công ty Cổ phần Việt Hưng</t>
  </si>
  <si>
    <t>Công ty Cổ phần Dịch vụ Phú Nhuận</t>
  </si>
  <si>
    <t>Công ty Cổ phần Xuất khẩu Nông sản Ninh Thuận</t>
  </si>
  <si>
    <t>Công ty Cổ phần Thủy sản Bình Định</t>
  </si>
  <si>
    <t>Công ty Cổ phần Việt An</t>
  </si>
  <si>
    <t>Công ty Cổ phần Vĩnh Hoàn</t>
  </si>
  <si>
    <t>Công ty Cổ phần Lương thực Bình Định</t>
  </si>
  <si>
    <t>Công ty Cổ phần Công nghệ Gỗ Đại Thành</t>
  </si>
  <si>
    <t>Công ty Cổ phần Phú Tài</t>
  </si>
  <si>
    <t>Công ty Cổ phần Thực phẩm Tinh Túy</t>
  </si>
  <si>
    <t>Hiệp hội Rau quả Việt Nam</t>
  </si>
  <si>
    <t>Công ty Cổ phần Thủy sản và Thương mại Thuận Phước</t>
  </si>
  <si>
    <t>Công ty TNHH Sản xuất Lưới Xuất khẩu Đà Nẵng</t>
  </si>
  <si>
    <t>Công ty TNHH Một TV Sông Thu</t>
  </si>
  <si>
    <t>Công ty Cổ phần Thủy sản Cửu Long</t>
  </si>
  <si>
    <t>Công ty Cổ phần May Sông Tiền</t>
  </si>
  <si>
    <t>Công ty Cổ phần May Tiền Tiến</t>
  </si>
  <si>
    <t>Công ty TNHH Chế biến Thực phẩm Thương mại Ngọc Hà</t>
  </si>
  <si>
    <t>Công ty Cổ phần Thủy sản Ngọc Xuân</t>
  </si>
  <si>
    <t>Công ty Cổ phần May Bắc Giang</t>
  </si>
  <si>
    <t>Công ty Cổ phần May Xuất khẩu Hà Bắc</t>
  </si>
  <si>
    <t>Công ty Cổ phần Lương thực - Thực phẩm Vĩnh Long</t>
  </si>
  <si>
    <t>Công ty TNHH Một TV Cao su Bà Rịa</t>
  </si>
  <si>
    <t>Công ty Cổ phần Cao su Hòa Bình</t>
  </si>
  <si>
    <t>Công ty Cổ phần Tập đoàn Thủy sản Minh Phú</t>
  </si>
  <si>
    <t>Công ty Cổ phần Chế biến và Dịch vụ Thủy sản Cà Mau</t>
  </si>
  <si>
    <t>Công ty TNHH Một TV Du lịch Thương mại Kiên Giang</t>
  </si>
  <si>
    <t>Công ty TNHH Một TV Cao su Thống Nhất</t>
  </si>
  <si>
    <t>Tổng Công ty Cổ phần Dệt may Hòa Thọ</t>
  </si>
  <si>
    <t>Công ty Cổ phần Thủy sản Minh Hải</t>
  </si>
  <si>
    <t>Bộ Công Thương</t>
  </si>
  <si>
    <t>Công ty Cổ phần Chế biến Thủy sản Út Xi</t>
  </si>
  <si>
    <t>Công ty Cổ phần Thực phẩm Sao Ta</t>
  </si>
  <si>
    <t>Công ty TNHH Thương mại Hùng Cường</t>
  </si>
  <si>
    <t>Hiệp hội Công nghiệp Kỹ thuật Điện Việt Nam</t>
  </si>
  <si>
    <t>Công ty TNHH Một TV Động cơ và Máy nông nghiệp miền Nam</t>
  </si>
  <si>
    <t>Công ty Cổ phần Đóng tàu Sông Cấm</t>
  </si>
  <si>
    <t>Hợp tác xã Thành Lợi</t>
  </si>
  <si>
    <t>Công ty Cổ phần Tập đoàn Intimex</t>
  </si>
  <si>
    <t>Hiệp hội Cà phê - Ca cao Việt Nam</t>
  </si>
  <si>
    <t>Công ty Cổ phần Phúc Sinh</t>
  </si>
  <si>
    <t>Công ty Lương thực Sông Hậu</t>
  </si>
  <si>
    <t>Công ty Cổ phần Vật tư Kỹ thuật Nông nghiệp Cần Thơ</t>
  </si>
  <si>
    <t>Công ty Cổ phần Dược Hậu Giang</t>
  </si>
  <si>
    <t>Công ty Cổ phần Thủy sản Mekong</t>
  </si>
  <si>
    <t>Công ty TNHH Trung An</t>
  </si>
  <si>
    <t>Công ty Cổ phần Hiệp Lợi</t>
  </si>
  <si>
    <t>Công ty Cổ phần Dệt may 29/3</t>
  </si>
  <si>
    <t>Công ty Cổ phần Cao su Đà Nẵng</t>
  </si>
  <si>
    <t>Công ty TNHH Điện tử Việt Hoa</t>
  </si>
  <si>
    <t>Công ty Cổ phần Chè Tân Trào</t>
  </si>
  <si>
    <t>Công ty Cổ phần Cáp điện LS - Vina</t>
  </si>
  <si>
    <t>Công ty Cổ phần Dây cáp điện Việt Nam</t>
  </si>
  <si>
    <t>Công ty Cổ phần Nhựa Rạng Đông</t>
  </si>
  <si>
    <t>Công ty Cổ phần Xuất nhập khẩu Bến Tre</t>
  </si>
  <si>
    <t>Công ty TNHH Thương mại Dịch vụ Xuất nhập khẩu BTCO</t>
  </si>
  <si>
    <t>Công ty TNHH Một TV Chế biến Dừa Lương Qưới</t>
  </si>
  <si>
    <t>Công ty Cổ phần Thương mại Trúc Giang</t>
  </si>
  <si>
    <t>Sở Công Thương tỉnh Bến Tre</t>
  </si>
  <si>
    <t>Công ty Cổ phần Nam Việt</t>
  </si>
  <si>
    <t>Công ty Cổ phần Xuất nhập khẩu Nông sản Thực phẩm An Giang</t>
  </si>
  <si>
    <t>Công ty Cổ phần Xuất nhập khẩu và Hợp tác Đầu tư Vilexim</t>
  </si>
  <si>
    <t>Công ty Cổ phần Xuất nhập khẩu Thủy sản Cửu Long An Giang</t>
  </si>
  <si>
    <t>Công ty Cổ phần Nông sản Thực phẩm Quảng Ngãi</t>
  </si>
  <si>
    <t>Công ty TNHH Nguyên liệu giấy Dung Quất</t>
  </si>
  <si>
    <t>Sở Công Thương tỉnh Quảng Ngãi</t>
  </si>
  <si>
    <t>Công ty TNHH Hoya Lens Việt Nam</t>
  </si>
  <si>
    <t>Công ty TNHH Chè Á Châu</t>
  </si>
  <si>
    <t>Công ty TNHH Trà Minh Anh</t>
  </si>
  <si>
    <t>Hiệp hội Chè Việt Nam; Sở Công Thương TP. Hà Nội</t>
  </si>
  <si>
    <t>Công ty TNHH Terumo Việt Nam</t>
  </si>
  <si>
    <t>Công ty TNHH Hệ thống Dây Sumi - Hanel</t>
  </si>
  <si>
    <t>Công ty TNHH Trà Hoàng Long</t>
  </si>
  <si>
    <t>Công ty TNHH Một TV 76</t>
  </si>
  <si>
    <t>Công ty TNHH Nova</t>
  </si>
  <si>
    <t>Sở Công Thương TP. Hà Nội</t>
  </si>
  <si>
    <t>Công ty TNHH Lixil Inax Việt Nam</t>
  </si>
  <si>
    <t>Công ty Cổ phần Xuất nhập khẩu Máy và Phụ tùng</t>
  </si>
  <si>
    <t>Công ty TNHH Một TV Dệt kim Đông Xuân</t>
  </si>
  <si>
    <t>Công ty Cổ phần Hóa chất Công nghiệp Tân Long</t>
  </si>
  <si>
    <t>Công ty TNHH Nissei Electric Hà Nội</t>
  </si>
  <si>
    <t>Công ty Cổ phần Kỹ nghệ Gỗ Tiến Đạt</t>
  </si>
  <si>
    <t>Hiệp hội Chế biến và Xuất khẩu Thủy sản Việt Nam; Sở Công Thương tỉnh Bạc Liêu</t>
  </si>
  <si>
    <t>Công ty Cổ phần Chế biến Hàng Xuất nhập khẩu Long An</t>
  </si>
  <si>
    <t>Công ty Cổ phần Vinacommodities</t>
  </si>
  <si>
    <t>Công ty Lương Thực Long An</t>
  </si>
  <si>
    <t>Bộ Nông nghiệp và PTNT</t>
  </si>
  <si>
    <t>Sở Công Thương tỉnh Tiền Giang; Bộ Nông nghiệp và PTNT</t>
  </si>
  <si>
    <t>Sở Công Thương tỉnh Bình Định; Bộ Nông nghiệp và PTNT</t>
  </si>
  <si>
    <t>Sở Công Thương tỉnh Sóc Trăng; Bộ Nông nghiệp và PTNT</t>
  </si>
  <si>
    <t>Công ty Lương thực Vĩnh Long</t>
  </si>
  <si>
    <t>Sở Công Thương TP. Cần Thơ; Bộ Nông nghiệp và PTNT</t>
  </si>
  <si>
    <t>Công ty TNHH Một thành viên Lương thực TP. Hồ Chí Minh</t>
  </si>
  <si>
    <t>Công ty Cổ phần Lương thực Hậu Giang</t>
  </si>
  <si>
    <t>Công ty Cổ phần Xây lắp Cơ khí và Lương thực thực phẩm</t>
  </si>
  <si>
    <t>Công ty Lương thực Bến Tre</t>
  </si>
  <si>
    <t>Tổng Công ty Thương mại Hà Nội</t>
  </si>
  <si>
    <t>Công ty TNHH RKW Lotus</t>
  </si>
  <si>
    <t>Công ty Cổ phần Chế biến Thủy sản Xuất khẩu Âu Vững</t>
  </si>
  <si>
    <t>Công ty Cổ phần May Hai</t>
  </si>
  <si>
    <t>Công ty Cổ phần Meinfa</t>
  </si>
  <si>
    <t>Công ty Cổ phần Nhật Huy</t>
  </si>
  <si>
    <t>Công ty TNHH Bơm Ebara Việt Nam</t>
  </si>
  <si>
    <t>Sở Công Thương tỉnh Hải Dương</t>
  </si>
  <si>
    <t>Công ty TNHH May Tinh Lợi</t>
  </si>
  <si>
    <t>Công ty TNHH Công nghiệp Brother Việt Nam</t>
  </si>
  <si>
    <t>Công ty TNHH Một TV Da giày Hải Phòng</t>
  </si>
  <si>
    <t>Sở Công Thương TP. Hải Phòng</t>
  </si>
  <si>
    <t>Công ty TNHH Một TV Cao su Bình Long</t>
  </si>
  <si>
    <t>Công ty Cổ phần Xuất nhập khẩu Tổng hợp Bình Phước</t>
  </si>
  <si>
    <t>Công ty TNHH Một TV Cao su Chư Păh</t>
  </si>
  <si>
    <t>Công ty TNHH Một TV Cao su Chư Sê</t>
  </si>
  <si>
    <t>Công ty TNHH Một TV Cao su Đắk Lắk</t>
  </si>
  <si>
    <t>Công ty TNHH Một TV Tổng Công ty Cao su Đồng Nai</t>
  </si>
  <si>
    <t>Công ty TNHH Cao su Đông Nam Á</t>
  </si>
  <si>
    <t>Công ty TNHH Một TV Huy Anh</t>
  </si>
  <si>
    <t>Công ty TNHH Một TV Huy và Anh em</t>
  </si>
  <si>
    <t>Công ty TNHH Sản xuất Cao su Liên Anh</t>
  </si>
  <si>
    <t>Công ty TNHH Một TV Cao su Lộc Ninh</t>
  </si>
  <si>
    <t>Tổng Công ty Thương mại Kỹ thuật và Đầu tư Công ty Cổ phần</t>
  </si>
  <si>
    <t>Công ty TNHH Một TV Cao su Phú Riềng</t>
  </si>
  <si>
    <t>Công ty TNHH R1 International (Việt Nam)</t>
  </si>
  <si>
    <t>Sở Công Thương TP. Cần Thơ</t>
  </si>
  <si>
    <t>Công ty Cổ phần Cao su Đồng Phú</t>
  </si>
  <si>
    <t>Sở Công Thương tỉnh Bình Phước</t>
  </si>
  <si>
    <t>Công ty TNHH Hoàng Sơn I</t>
  </si>
  <si>
    <t>Công ty TNHH Thịnh Phát</t>
  </si>
  <si>
    <t>Công ty Cổ phần Bao bì Tín Thành</t>
  </si>
  <si>
    <t>Công ty TNHH Sản xuất Khuôn đúc Chin Chen Fuh</t>
  </si>
  <si>
    <t>Công ty TNHH Hansea TN</t>
  </si>
  <si>
    <t>Công ty TNHH Hoa Phong</t>
  </si>
  <si>
    <t>Sở Công Thương tỉnh Lào Cai</t>
  </si>
  <si>
    <t>Công ty Cổ phần Trà Bắc</t>
  </si>
  <si>
    <t xml:space="preserve">Công ty TNHH Phát triển </t>
  </si>
  <si>
    <t>Công ty Cổ phần Nông Lâm sản Kiên Giang</t>
  </si>
  <si>
    <t>Công ty TNHH Lương thực Thuận Phát Kiên Giang</t>
  </si>
  <si>
    <t>Công ty TNHH Thực phẩm Dân Ôn</t>
  </si>
  <si>
    <t>Công ty Cổ phần Chế biến Thực phẩm Nông sản Xuất khẩu Nam Định</t>
  </si>
  <si>
    <t>Công ty Cổ phần Dệt may Sơn Nam</t>
  </si>
  <si>
    <t>Công ty TNHH Chế biến Nông sản Thực phẩm Xuất khẩu Tân An</t>
  </si>
  <si>
    <t>Công ty TNHH Tân Hòa</t>
  </si>
  <si>
    <t>Công ty TNHH Rals Quốc tế Việt Nam</t>
  </si>
  <si>
    <t>Hiệp hội Cây Điều Việt Nam</t>
  </si>
  <si>
    <t>Sở Công Thương tỉnh Bạc Liêu</t>
  </si>
  <si>
    <t>Công ty TNHH Một TV Cao su Bình Thuận</t>
  </si>
  <si>
    <t>Doanh nghiệp tư nhân Rau quả Bình Thuận</t>
  </si>
  <si>
    <t>Doanh nghiệp tư nhân Thương mại Phương Giang</t>
  </si>
  <si>
    <t>Công ty TNHH May Phú Long</t>
  </si>
  <si>
    <t>Sở Công Thương tỉnh Bình Thuận</t>
  </si>
  <si>
    <t>Công ty Liên doanh Trồng và chế biến Cây nguyên liệu giấy xuất khẩu Huế</t>
  </si>
  <si>
    <t>Bộ Quốc phòng</t>
  </si>
  <si>
    <t>Công ty CP Intimex Đắk Nông</t>
  </si>
  <si>
    <t>Công ty TNHH Trung Hiếu</t>
  </si>
  <si>
    <t>Công ty TNHH Một thành viên Xuất nhập khẩu 2-9 Đắk Lắk</t>
  </si>
  <si>
    <t>Công ty TNHH Cà phê Hà Lan Việt Nam</t>
  </si>
  <si>
    <t>Công ty CP Tập đoàn Intimex</t>
  </si>
  <si>
    <t>Công ty CP Dịch vụ Phú Nhuận</t>
  </si>
  <si>
    <t>Công ty CP Phúc Sinh</t>
  </si>
  <si>
    <t>Công ty CP Cà phê Petec</t>
  </si>
  <si>
    <t>Tổng Công ty Cà phê Việt Nam</t>
  </si>
  <si>
    <t>Hiệp hội Hồ tiêu Việt Nam
Hiệp hội Cà phê Ca cao Việt Nam</t>
  </si>
  <si>
    <t>Sở Công Thương tỉnh Đắk Lắk
Hiệp hội Cà phê Ca cao Việt Nam</t>
  </si>
  <si>
    <t>Công ty TNHH Tân Thạnh An</t>
  </si>
  <si>
    <t>Ngày đến BCT</t>
  </si>
  <si>
    <t>Công ty TNHH Thương phẩm Atlantic Việt Nam</t>
  </si>
  <si>
    <t>Hiệp hội Cà phê Ca cao Việt Nam</t>
  </si>
  <si>
    <t>Sở Công Thương Thành phố Hà Nội</t>
  </si>
  <si>
    <t>Công ty CP Xuất nhập khẩu Cà phê Intimex Nha Trang</t>
  </si>
  <si>
    <t>Công ty TNHH Anh Minh</t>
  </si>
  <si>
    <t>Công ty TNHH Cà phê Vĩnh An</t>
  </si>
  <si>
    <t>Công ty CP Intimex Bình Dương</t>
  </si>
  <si>
    <t>Công ty CP Xuất nhập khẩu Sản xuất Gia công và Bao bì</t>
  </si>
  <si>
    <t>Công ty CP Intimex Mỹ Phước</t>
  </si>
  <si>
    <t>Công ty TNHH ĐTK</t>
  </si>
  <si>
    <t>Công ty TNHH SW Commodities Việt Nam</t>
  </si>
  <si>
    <t>Sở Công Thương tỉnh Lâm Đồng
Hiệp hội Cà phê Ca cao Việt Nam</t>
  </si>
  <si>
    <t>Công ty TNHH Một thành viên Cà phê Phước An</t>
  </si>
  <si>
    <t>Công ty TNHH Cà phê Hà Lan - Việt Nam</t>
  </si>
  <si>
    <t>Công ty TNHH Neumann Gruppe Việt Nam</t>
  </si>
  <si>
    <t>Công ty TNH Dakman Việt Nam</t>
  </si>
  <si>
    <t>TTXK chính</t>
  </si>
  <si>
    <t>Tên GĐ</t>
  </si>
  <si>
    <t>Số ĐT</t>
  </si>
  <si>
    <t>Tên cán bộ phụ trách</t>
  </si>
  <si>
    <t>Địa chỉ</t>
  </si>
  <si>
    <t>Điện thoại</t>
  </si>
  <si>
    <t>Fax</t>
  </si>
  <si>
    <t>Website</t>
  </si>
  <si>
    <t>Email</t>
  </si>
  <si>
    <t>Công ty TNHH Công nghiệp Vạn Xuân</t>
  </si>
  <si>
    <t>171-175 Hàm Nghi, Phường Nguyễn Thái Bình</t>
  </si>
  <si>
    <t>vaurco@varuco.com.vn</t>
  </si>
  <si>
    <t>www.varuco.com.vn</t>
  </si>
  <si>
    <t>Nguyễn Tiến Vũ</t>
  </si>
  <si>
    <t>Lương Thị Hiền</t>
  </si>
  <si>
    <t>Chưa có đơn vị bình chọn</t>
  </si>
  <si>
    <t>Tổng công ty CP Dệt may Hòa Thọ</t>
  </si>
  <si>
    <t>36 Ông Ích Đường, Phường Hòa Thọ Đông</t>
  </si>
  <si>
    <t>office@hoatho.com.vn</t>
  </si>
  <si>
    <t>www.hoatho.com.vn</t>
  </si>
  <si>
    <t>Mỹ, EU, NB, Canada, Hàn Quốc, TQ, Ai Cập</t>
  </si>
  <si>
    <t>Nguyễn Đức Trị</t>
  </si>
  <si>
    <t>Đặng Thị Cẩm Lan</t>
  </si>
  <si>
    <t>14/3/18</t>
  </si>
  <si>
    <t>Lô CN1, khu công nghiệp Tâm Thắng, huyện Cư Jút, tỉnh Đắk Nông</t>
  </si>
  <si>
    <t>028.625 511 66</t>
  </si>
  <si>
    <t>0236 384 62 90</t>
  </si>
  <si>
    <t>05013 682 130</t>
  </si>
  <si>
    <t>0286 255 1188</t>
  </si>
  <si>
    <t>0236 384 6216</t>
  </si>
  <si>
    <t>050130 682 127</t>
  </si>
  <si>
    <t>info@intimexdaknong.com</t>
  </si>
  <si>
    <t>WWW.intimexhcm.com</t>
  </si>
  <si>
    <t>NB, Singapore, Đức, Thụy Điển, Mỹ, Mexico</t>
  </si>
  <si>
    <t>Ngô Xuân Nam</t>
  </si>
  <si>
    <t>0501.682.127</t>
  </si>
  <si>
    <t>0912.7 97.999</t>
  </si>
  <si>
    <t>0236.384.6290</t>
  </si>
  <si>
    <t>0169.712.695</t>
  </si>
  <si>
    <t>0906.462.330</t>
  </si>
  <si>
    <t>Trương Thị Thùy Trang</t>
  </si>
  <si>
    <t>091.129.19.49</t>
  </si>
  <si>
    <t>KCN Lương Sơn, xã Hòa Sơn, Huyện Lương Sơn, tỉnh Hòa Bình</t>
  </si>
  <si>
    <t>0218.3825.828</t>
  </si>
  <si>
    <t>Nguyễn Thị Giang</t>
  </si>
  <si>
    <t>097.574.53.15</t>
  </si>
  <si>
    <t>Phòng 1603, nhà 17T3, khu đô thị mới Trung Hòa Nhân Chính, Phường Trung Hòa, Quận Cầu Giấy, TP. Hà Nội</t>
  </si>
  <si>
    <t>046.281.27.71</t>
  </si>
  <si>
    <t>asiatea.office@gmailc.om</t>
  </si>
  <si>
    <t>www.asiatea.com.vn</t>
  </si>
  <si>
    <t>Mỹ,Nga,Malaxia, Indonesia, Trung Đông, Pakistan, Iraq</t>
  </si>
  <si>
    <t>Lã Hồng Quang</t>
  </si>
  <si>
    <t>0903.414.504</t>
  </si>
  <si>
    <t>Lê Dương Nam</t>
  </si>
  <si>
    <t>0904.787.199</t>
  </si>
  <si>
    <t>19/3/18</t>
  </si>
  <si>
    <t>Công ty CP Thủy sản và Thương mại Thuận Phước</t>
  </si>
  <si>
    <t>Công ty CP XNK Thủy sản An Mỹ</t>
  </si>
  <si>
    <t>Công ty CP Sài Gòn Food</t>
  </si>
  <si>
    <t>Công ty CP Vĩnh Hoàn</t>
  </si>
  <si>
    <t>Công ty CP Kiên Hùng</t>
  </si>
  <si>
    <t>Công ty CP Nha Trang Seafoods - F17</t>
  </si>
  <si>
    <t>Công ty CP Thủy sản Sóc Trăng</t>
  </si>
  <si>
    <t>Công ty TNHH Kinh doanh chế biến Thủy sản và XNK Quốc Việt</t>
  </si>
  <si>
    <t>20/3/18</t>
  </si>
  <si>
    <t>Công ty CP Nam Việt</t>
  </si>
  <si>
    <t>Số 19D Trần Hưng Đạo, Phường Mỹ Quý, Thành phố Long Xuyên, tỉnh An Giang</t>
  </si>
  <si>
    <t>02963.834.065</t>
  </si>
  <si>
    <t>02963.932.489</t>
  </si>
  <si>
    <t>namvietagg@hcm.vnn.vn</t>
  </si>
  <si>
    <t>www.navicorp.com.vn</t>
  </si>
  <si>
    <t>Châu Âu, Châu Á và Châu Phi, Châu Mỹ, Trung Đông</t>
  </si>
  <si>
    <t>Doãn Tới</t>
  </si>
  <si>
    <t>02963.93286 (126)</t>
  </si>
  <si>
    <t>Lê Thị Tuyết Mai</t>
  </si>
  <si>
    <t>02963.932.486 (117)</t>
  </si>
  <si>
    <t>21/3/18</t>
  </si>
  <si>
    <t>Công ty CP XNK Thịnh Phú An Giang</t>
  </si>
  <si>
    <t>Khóm Long Thạnh, phường Long Châu, TX Tân Châu, tỉnh An Giang</t>
  </si>
  <si>
    <t>0296.3536.999</t>
  </si>
  <si>
    <t>0296.3820.630</t>
  </si>
  <si>
    <t>ketoan@thinhphuangiang.com</t>
  </si>
  <si>
    <t>www.thinhphuangiang.com</t>
  </si>
  <si>
    <t>Gạo</t>
  </si>
  <si>
    <t>South Afica;Russia;Epuatorial; Guinea; Panama; Benin; Sierra; Leone; Bangladesh; Durban</t>
  </si>
  <si>
    <t>Liêm Hồng Khiêm</t>
  </si>
  <si>
    <t>0903.820.000</t>
  </si>
  <si>
    <t>Võ Thị Thúy</t>
  </si>
  <si>
    <t>0945.868.411</t>
  </si>
  <si>
    <t>076.384.11.96</t>
  </si>
  <si>
    <t>076.384.3009</t>
  </si>
  <si>
    <t>antesco@antesco.com</t>
  </si>
  <si>
    <t>www.antesco.com</t>
  </si>
  <si>
    <t>Châu Âu, Châu Mỹ, Châu Á, Châu Úc</t>
  </si>
  <si>
    <t>Huỳnh Quang Vinh</t>
  </si>
  <si>
    <t>076.384.14.60</t>
  </si>
  <si>
    <t>Ngô Văn Toàn</t>
  </si>
  <si>
    <t>0903.832.067</t>
  </si>
  <si>
    <t>Ấp Nhơn Hòa, xã Nhơn Mỹ, huyện Chợ Mới, tỉnh An Giang</t>
  </si>
  <si>
    <t>076.2215.899</t>
  </si>
  <si>
    <t>076.388.26.81</t>
  </si>
  <si>
    <t>info@tvfood.com.vn</t>
  </si>
  <si>
    <t>www.tvfood.com.vn</t>
  </si>
  <si>
    <t>Angola, USA, Singaprore, TQ, UAE, Ghana, HongKhong,USA, Benin, Mônglia</t>
  </si>
  <si>
    <t>Võ Thị Phỉ</t>
  </si>
  <si>
    <t>076.2215.89</t>
  </si>
  <si>
    <t>Lê Kim Ngân</t>
  </si>
  <si>
    <t>0913.848.116</t>
  </si>
  <si>
    <t>22/3/18</t>
  </si>
  <si>
    <t>Lô 3-4 Cụm CN -TTCN Tân Trung, xã Tân Trung, Huyện Phú Tân, tỉnh An Giang</t>
  </si>
  <si>
    <t>0296.3588.997</t>
  </si>
  <si>
    <t>0296.3588.996</t>
  </si>
  <si>
    <t>Philipines, TQ, Dubai, Singapore</t>
  </si>
  <si>
    <t>Huỳnh Khánh Vinh</t>
  </si>
  <si>
    <t>Lê Bích Thủy</t>
  </si>
  <si>
    <t>0917.254.128</t>
  </si>
  <si>
    <t>Công ty CP An Hưng</t>
  </si>
  <si>
    <t>Số 69-71-73 Nguyễn Huệ, TP. Long Xuyên, tỉnh An Giang</t>
  </si>
  <si>
    <t>Số 231 Nguyễn Tất Thành, Phường 8, TP. Tuy Hòa, tỉnh Phú Yên</t>
  </si>
  <si>
    <t>0257.388.97.79</t>
  </si>
  <si>
    <t>0257.3822.711</t>
  </si>
  <si>
    <t>anhuco@anhuco.com</t>
  </si>
  <si>
    <t>www.anhuco.cm</t>
  </si>
  <si>
    <t>Dệt may</t>
  </si>
  <si>
    <t>Hoa kỳ, Hàn Quốc, TQ, HongKong, Dubai, NB, Anh, Canada, EU</t>
  </si>
  <si>
    <t>Huỳnh Thị Khiết</t>
  </si>
  <si>
    <t>0573.88.92.68</t>
  </si>
  <si>
    <t>Phạm  Thị Hướng Dương</t>
  </si>
  <si>
    <t>0948.513.673</t>
  </si>
  <si>
    <t>Số 220, Quốc Lộ 1A, Phường 7, TP.Sóc Trăng, tỉnh Sóc Trăng</t>
  </si>
  <si>
    <t>0299.3822.164</t>
  </si>
  <si>
    <t>0299.3821.801</t>
  </si>
  <si>
    <t>stapimex@hcm.vnn.vn</t>
  </si>
  <si>
    <t>www.stapimex.com.vn</t>
  </si>
  <si>
    <t>USA, Canada, Germany, England, Australia, Singapore..</t>
  </si>
  <si>
    <t>Trần Văn Phẩm</t>
  </si>
  <si>
    <t>0913.983.308</t>
  </si>
  <si>
    <t>Trương Quốc Bình</t>
  </si>
  <si>
    <t>0983.014.015</t>
  </si>
  <si>
    <t>Quốc lộ 30, phường 11,TP.Cao Lãnh, tỉnh Đồng Tháp</t>
  </si>
  <si>
    <t>0277.389.11.66</t>
  </si>
  <si>
    <t>0277.389.1062</t>
  </si>
  <si>
    <t>vhc@vinhoan.com.vn</t>
  </si>
  <si>
    <t>www.vinhoan.com.vn</t>
  </si>
  <si>
    <t>Mỹ, TQ, Anh, Bỉ, Úc, Thái Lan, ÚC..</t>
  </si>
  <si>
    <t>Nguyễn Ngô Vi Tâm</t>
  </si>
  <si>
    <t>0908.09.12.25</t>
  </si>
  <si>
    <t>Lê Thị Sáu</t>
  </si>
  <si>
    <t>0919.121.284</t>
  </si>
  <si>
    <t>Nguyễn Thị Mỹ</t>
  </si>
  <si>
    <t>Số 15,đường số 6, KCN Sóng Thần 1, Dĩ An, Bình Dương</t>
  </si>
  <si>
    <t>06503.790.201/02/03</t>
  </si>
  <si>
    <t>06503.790.210</t>
  </si>
  <si>
    <t>headoffice@highlanddragon.com.vn</t>
  </si>
  <si>
    <t>www.highlanddragon.com.vn</t>
  </si>
  <si>
    <t>Mỹ, EU, NB, Canada, Úc, Nhật</t>
  </si>
  <si>
    <t>Nguyễn Phạm Thanh</t>
  </si>
  <si>
    <t>0903.913.107</t>
  </si>
  <si>
    <t>06503.790.201</t>
  </si>
  <si>
    <t>Km 2081, Quốc lộ 1A, Huyện Châu Thành A, tỉnh Hậu Giang</t>
  </si>
  <si>
    <t>0292.384.61.34</t>
  </si>
  <si>
    <t>0292.384.77.75</t>
  </si>
  <si>
    <t>mkcafatex@hcm.vnn.vn</t>
  </si>
  <si>
    <t>NB, Châu Âu</t>
  </si>
  <si>
    <t>Nguyễn Văn Kịch</t>
  </si>
  <si>
    <t>0903.823.469</t>
  </si>
  <si>
    <t>Nguyễn Hữu Thiều</t>
  </si>
  <si>
    <t>0913.973.499</t>
  </si>
  <si>
    <t>Công ty CP Trà Bắc</t>
  </si>
  <si>
    <t xml:space="preserve">Số 216, Bạch Đằng, Phường 4, thành phố Trà Vinh, Tỉnh Trà Vinh </t>
  </si>
  <si>
    <t>0294.3855.085</t>
  </si>
  <si>
    <t>0294.754.484</t>
  </si>
  <si>
    <t>trabaco@hcm.vnn.vn</t>
  </si>
  <si>
    <t>www.trabaco.com.vn</t>
  </si>
  <si>
    <t>NB, Sri Lanka, TQ, Đài Loan, Thụy Sỹ, Hoa Kỳ, Nga, Pháp, Nam Phi, Hà Lan, Argebtina, Ai Cập</t>
  </si>
  <si>
    <t>Huỳnh Khắc Nhu</t>
  </si>
  <si>
    <t>02943.852.523</t>
  </si>
  <si>
    <t>Nguyễn Phong Dinh</t>
  </si>
  <si>
    <t>02493.852.561</t>
  </si>
  <si>
    <t>22/3/218</t>
  </si>
  <si>
    <t>Lô N, đường số 1, KCN Long Đức, tỉnh Trà Vinh</t>
  </si>
  <si>
    <t>02943.746.803</t>
  </si>
  <si>
    <t>Túi xách các loại</t>
  </si>
  <si>
    <t>HQ, Mỹ, TQ, Hà Lan</t>
  </si>
  <si>
    <t>Choi Byung Man</t>
  </si>
  <si>
    <t>Nguyễn Từ Anh Thư</t>
  </si>
  <si>
    <t>km2132, Quốc lộ 1A, Phường 2, Thành phố Sóc Trăng, tỉnh Sóc Trăng</t>
  </si>
  <si>
    <t>02993.822.223</t>
  </si>
  <si>
    <t>02993.822.122</t>
  </si>
  <si>
    <t>fimexvn@vnn.vn</t>
  </si>
  <si>
    <t>www.fimexvn.com</t>
  </si>
  <si>
    <t xml:space="preserve">Thủy sản </t>
  </si>
  <si>
    <t>Mỹ, Nhật và các thị trường khác</t>
  </si>
  <si>
    <t>Hồ Quốc Lực</t>
  </si>
  <si>
    <t>Tô Minh Chăng</t>
  </si>
  <si>
    <t>0918.876.076</t>
  </si>
  <si>
    <t>KCN Dịch vụ Thủy sản Thọ Quang, Phường Thọ Quang, Quận Sơn Trà, TP. Đà Nẵng</t>
  </si>
  <si>
    <t>0236.392.09.20</t>
  </si>
  <si>
    <t>0236.392.33.08</t>
  </si>
  <si>
    <t>info@thuanphuoc.vn</t>
  </si>
  <si>
    <t>http://www.thuanphuoc.vn</t>
  </si>
  <si>
    <t>EU, NB, Hàn Quốc, Hoa Kỳ..</t>
  </si>
  <si>
    <t>Nguyễn Thị Phi Anh</t>
  </si>
  <si>
    <t>0915.401.212</t>
  </si>
  <si>
    <t>Bùi Văn Hùng</t>
  </si>
  <si>
    <t>0935.06.16.71</t>
  </si>
  <si>
    <t>Lô IV-8,khu A1, KCN Sa Đéc, p.An Hòa, TP. Sa Đéc, Đồng Tháp</t>
  </si>
  <si>
    <t>0277.3761.361</t>
  </si>
  <si>
    <t>0277.3761.350</t>
  </si>
  <si>
    <t>info@tgfish.vn</t>
  </si>
  <si>
    <t>Mexico,HongKong, Singapore, Đài Loan, Úc, TQ, HQ, Hà Lan,Canada</t>
  </si>
  <si>
    <t>Lê Ba Tỷ</t>
  </si>
  <si>
    <t>0903.919.988</t>
  </si>
  <si>
    <t>Phùng Thị Lý Ngọc</t>
  </si>
  <si>
    <t>0973.268.799</t>
  </si>
  <si>
    <t>Số 444, Đường lý Thường Kiệt, Phường 6, TP. Cà Mau</t>
  </si>
  <si>
    <t>0290.3836.454</t>
  </si>
  <si>
    <t>0290.3823.021</t>
  </si>
  <si>
    <t>Úc, NB, HQ, Singapore, Mỹ, Canada</t>
  </si>
  <si>
    <t>Ngô Văn Nga</t>
  </si>
  <si>
    <t>Tô Mỹ Thoa</t>
  </si>
  <si>
    <t>0919.244.966</t>
  </si>
  <si>
    <t xml:space="preserve">Lô C24-24B/II, C25/II,Đường 2F, KCN Vĩnh Lộc, TX. Vĩnh Lộc A, Huyện Bình Chánh, TP.HCM </t>
  </si>
  <si>
    <t>083.7562.066</t>
  </si>
  <si>
    <t>08.5425.2407</t>
  </si>
  <si>
    <t>saigonfood@sgfoods.com</t>
  </si>
  <si>
    <t>www.sgfoods.com.vn</t>
  </si>
  <si>
    <t>NB, Úc, Mỹ</t>
  </si>
  <si>
    <t>Nguyễn Quang Tường</t>
  </si>
  <si>
    <t>0903.612.826</t>
  </si>
  <si>
    <t>Nguyễn Thị Cẩm Châu</t>
  </si>
  <si>
    <t>0982.285.396</t>
  </si>
  <si>
    <t>14A, ấp Tân Điền, xã Giục Tượng, huyện Châu Thành, tỉnh Kiên Giang</t>
  </si>
  <si>
    <t>02973.912.989</t>
  </si>
  <si>
    <t>02973.912.988</t>
  </si>
  <si>
    <t>ptc@kihuseavn.com</t>
  </si>
  <si>
    <t>www.kihuseavn.com</t>
  </si>
  <si>
    <t>NB, EU, Mỹ, Canada, Thái Lan</t>
  </si>
  <si>
    <t>Trần Quốc Dũng</t>
  </si>
  <si>
    <t>0913.994.209</t>
  </si>
  <si>
    <t>Huỳnh Nhi Chúc</t>
  </si>
  <si>
    <t>0918.006.899</t>
  </si>
  <si>
    <t>58B Đường Hai Tháng Tư,Vĩnh Hải, Nha Trang, Khánh Hòa</t>
  </si>
  <si>
    <t>0583.831.033</t>
  </si>
  <si>
    <t>0583.831.034</t>
  </si>
  <si>
    <t>nhatrangseafoods@nhatrangseafoods.vn</t>
  </si>
  <si>
    <t>www.nhatrangseafood.com</t>
  </si>
  <si>
    <t>Thủy sản</t>
  </si>
  <si>
    <t>Mỹ, EU, HQ, NB,Úc, Ai Cập</t>
  </si>
  <si>
    <t>Ngô Văn Ích</t>
  </si>
  <si>
    <t>0903.500.662</t>
  </si>
  <si>
    <t>Lý Hạ Huyên</t>
  </si>
  <si>
    <t>09135.156.020</t>
  </si>
  <si>
    <t>Ấp Đông Hòa, xã Song Thuận, Huyện Châu Thành, tỉnh Tiền Giang</t>
  </si>
  <si>
    <t>0273.3611.115</t>
  </si>
  <si>
    <t>0273.3611.101</t>
  </si>
  <si>
    <t>dinh.hangquoc@daithanseafoods.com</t>
  </si>
  <si>
    <t>www.daithanhseafoods.com</t>
  </si>
  <si>
    <t>Châu Âu, Châu Á,Nam Mỹ và Trung Đông</t>
  </si>
  <si>
    <t>Hà Văn Tính</t>
  </si>
  <si>
    <t>0913.128.610</t>
  </si>
  <si>
    <t>Hàng Quốc Định</t>
  </si>
  <si>
    <t>0914.166.304</t>
  </si>
  <si>
    <t>Công ty CP chè Tân Trào</t>
  </si>
  <si>
    <t>Thôn Tân Phú, thị trấn Sơn Dương, huyện Sơn Dương, tỉnh Tuyên Quang</t>
  </si>
  <si>
    <t>02073.835.331</t>
  </si>
  <si>
    <t>tantraotea@gmail.com</t>
  </si>
  <si>
    <t>tantraotea.com.vn</t>
  </si>
  <si>
    <t>Pakistan, Afghnistan, Iran, Taiwan</t>
  </si>
  <si>
    <t>Hoàng Thanh Tân</t>
  </si>
  <si>
    <t>0913.250.618</t>
  </si>
  <si>
    <t>Đinh Thị Thúy Hồng</t>
  </si>
  <si>
    <t>0978.434.112</t>
  </si>
  <si>
    <t>23/3/18</t>
  </si>
  <si>
    <t>Công ty CP Giấy An Hòa</t>
  </si>
  <si>
    <t>Thôn An Hòa, xã Vĩnh Lợi, huyên Sơn Dương, tỉnh Tuyên Quang</t>
  </si>
  <si>
    <t>0207.6257.184</t>
  </si>
  <si>
    <t>0207.6257.188</t>
  </si>
  <si>
    <t>info.ahp.@gelesximco.vn</t>
  </si>
  <si>
    <t>TQ, Ấn Độ, Singapore, Malaysia, Pakistan</t>
  </si>
  <si>
    <t>Nguyễn Văn Anh</t>
  </si>
  <si>
    <t>Nguyễn Thị Năm</t>
  </si>
  <si>
    <t>090.222.88.35</t>
  </si>
  <si>
    <t>ấp Khúc Tréo B, xã Tân Phong, thị xã Giá Rai, tỉnh Bạc Liêu</t>
  </si>
  <si>
    <t>02913.556.677</t>
  </si>
  <si>
    <t>02913.777.799</t>
  </si>
  <si>
    <t>bvnhu@svs.com.vn</t>
  </si>
  <si>
    <t>http://inter.svs.com.vn</t>
  </si>
  <si>
    <t>EU, Châu Á, Canada, Trung Đông, Châu Phi</t>
  </si>
  <si>
    <t>Biện Việt Nhu</t>
  </si>
  <si>
    <t>0945.454.647</t>
  </si>
  <si>
    <t>Nguyễn Thanh Hải</t>
  </si>
  <si>
    <t>0919.125.707</t>
  </si>
  <si>
    <t>Lô A2-A3,Cụm CN Phú Hòa, TT Phú Hòa, Huyện Thoại Sơn, Tỉnh An Giang</t>
  </si>
  <si>
    <t>02963.721.888</t>
  </si>
  <si>
    <t>02963.721.999</t>
  </si>
  <si>
    <t>panga@anmyfish.com.vn</t>
  </si>
  <si>
    <t>www.anmyfish.com.vn</t>
  </si>
  <si>
    <t>Châu Á, Châu Âu và các thị trường khác</t>
  </si>
  <si>
    <t>Bà Trần Thị Thúy</t>
  </si>
  <si>
    <t>Nguyễn Anh Thư</t>
  </si>
  <si>
    <t>0918.330.321</t>
  </si>
  <si>
    <t>02D, Trần Hưng Đạo, TP. Quy Nhơn, tỉnh Bình Định</t>
  </si>
  <si>
    <t>info@bidifisco.com.vn</t>
  </si>
  <si>
    <t>Mỹ, Châu Âu, Trung Đông</t>
  </si>
  <si>
    <t>Lê Văn Quý</t>
  </si>
  <si>
    <t>Cao Thị Kim Lan</t>
  </si>
  <si>
    <t>0903.510.937</t>
  </si>
  <si>
    <t>0913.497.255</t>
  </si>
  <si>
    <t>Số 04, đường Nguyễn Công Trứ, Phường 08, TP. Cà Mau</t>
  </si>
  <si>
    <t>02903.582.077</t>
  </si>
  <si>
    <t>02903.582.949</t>
  </si>
  <si>
    <t>thanhbinhcases@vnn.vn</t>
  </si>
  <si>
    <t>www.cases.com.vn</t>
  </si>
  <si>
    <t>EU, HQ, Canada</t>
  </si>
  <si>
    <t>Huỳnh Thanh Tâm</t>
  </si>
  <si>
    <t>0913.893.223</t>
  </si>
  <si>
    <t>Nguyễn Thanh Bình</t>
  </si>
  <si>
    <t>0916.073.343</t>
  </si>
  <si>
    <t>Công ty CP GaVi</t>
  </si>
  <si>
    <t>Công ty CP Mascopex</t>
  </si>
  <si>
    <t>Công ty Cổ phần Intimex Mỹ Phước</t>
  </si>
  <si>
    <t>Công ty TNHH MTV Xuất nhập khẩu 2/9 Đắk Lắk</t>
  </si>
  <si>
    <t>Tổng Công ty Cà phê Việt Nam - Công ty TNHH MTV</t>
  </si>
  <si>
    <t>61 Nguyễn Văn Giai, Phường Đa Kao, Quận 1, TP.HCM</t>
  </si>
  <si>
    <t>0283.820.80.52</t>
  </si>
  <si>
    <t>0283.820.19.97</t>
  </si>
  <si>
    <t>intimexhcm@intinmexhcm.com</t>
  </si>
  <si>
    <t>Cà phê</t>
  </si>
  <si>
    <t>Đức, Mỹ, Mexico, Bỉ, Pháp, Ý, Anh, Malayxia, Ấn Độ</t>
  </si>
  <si>
    <t>Đỗ Hoài Nam</t>
  </si>
  <si>
    <t>0283.820.1754</t>
  </si>
  <si>
    <t>Nguyễn Lương An Mỹ</t>
  </si>
  <si>
    <t>090.808.43.43</t>
  </si>
  <si>
    <t>29/3/18</t>
  </si>
  <si>
    <t>238-240 Võ Văn Kiệt, P.Cầu Ông Lão, Quận 1, TP.HCM</t>
  </si>
  <si>
    <t>0283.920.92.38</t>
  </si>
  <si>
    <t>0283.3920.92.40</t>
  </si>
  <si>
    <t>admin@phucsinh.com</t>
  </si>
  <si>
    <t>www.anhoapaper.vn</t>
  </si>
  <si>
    <t>www.phucsinh.com</t>
  </si>
  <si>
    <t>Châu Âu, Châu Mỹ, Châu Á, Trung Đông</t>
  </si>
  <si>
    <t>Phan Minh Thông</t>
  </si>
  <si>
    <t>0283.920.9238</t>
  </si>
  <si>
    <t>38B Nguyễn Biểu, Phường Vĩnh Hải, TP. Nha Trang, tỉnh Khánh Hòa</t>
  </si>
  <si>
    <t>0258.383.10.79</t>
  </si>
  <si>
    <t>0258.383.10.77</t>
  </si>
  <si>
    <t>info@mascopex.com</t>
  </si>
  <si>
    <t>www.mascopex.com</t>
  </si>
  <si>
    <t>Đức, Mỹ, Bỉ, Nhật Bản, Tây Ban Nha, Pháp, Ấn Độ, TQ, UAE</t>
  </si>
  <si>
    <t>0258.383.66.66</t>
  </si>
  <si>
    <t>Lê Thị Khánh</t>
  </si>
  <si>
    <t>0258.383.10.78</t>
  </si>
  <si>
    <t>Lô D - KCN Mỹ Phước, P.Thới Hòa, TX. Bến Cát, tỉnh Bình Dương</t>
  </si>
  <si>
    <t>02743.66.88.39</t>
  </si>
  <si>
    <t>02743.577.587</t>
  </si>
  <si>
    <t>intimexmp@intimexmp.com</t>
  </si>
  <si>
    <t>www.intimexmp.com</t>
  </si>
  <si>
    <t>Hoa kỳ, Liên Hiệp Anh, TBN, Hàn Quốc, Nhật Bản, Ý, Ấn Độ</t>
  </si>
  <si>
    <t>0274.366.88.39</t>
  </si>
  <si>
    <t>Lê Văn Hoạch</t>
  </si>
  <si>
    <t>KCN Lộc Sơn, phường Lộc Sơn, TP. Bảo Lộc, tỉnh Lâm Đồng</t>
  </si>
  <si>
    <t>0283511.34.88</t>
  </si>
  <si>
    <t>0283.511.38.89</t>
  </si>
  <si>
    <t>hphamthituyet@ecomtrading.com</t>
  </si>
  <si>
    <t>Châu Á, Châu Âu, Châu Mỹ</t>
  </si>
  <si>
    <t>Jean-Christophe Mani</t>
  </si>
  <si>
    <t>0982.254.000</t>
  </si>
  <si>
    <t>Phạm Thị Tuyết Hoa</t>
  </si>
  <si>
    <t>0945.122.779</t>
  </si>
  <si>
    <t>Số 23 Ngô Quyền, TP. Buôn Ma Thuột, tỉnh Đắk Lắk</t>
  </si>
  <si>
    <t>0262.3950.017</t>
  </si>
  <si>
    <t>0262.395.0015</t>
  </si>
  <si>
    <t>info@simexcodl.com.vn</t>
  </si>
  <si>
    <t>www.simexcodl.com.vn</t>
  </si>
  <si>
    <t>Lê Tiến Hùng</t>
  </si>
  <si>
    <t>0913.435.103</t>
  </si>
  <si>
    <t>Nguyễn Ngọc Cam</t>
  </si>
  <si>
    <t>0914.092.853</t>
  </si>
  <si>
    <t>Km7, quốc lộ 26, TP. Buôn Ma Thuột, tỉnh Đắk Lắk</t>
  </si>
  <si>
    <t>0262.382.3644</t>
  </si>
  <si>
    <t>0262.382.33.84</t>
  </si>
  <si>
    <t>Dakmancoffe.com</t>
  </si>
  <si>
    <t>Úc, Châu Âu, Châu Á, Châu Mỹ</t>
  </si>
  <si>
    <t>JonaThan Wyndham Clark</t>
  </si>
  <si>
    <t>Mai Thị Huyền</t>
  </si>
  <si>
    <t>0905.206.669</t>
  </si>
  <si>
    <t>211-213-213A, Trần Huy Liệu, Phường 8, Quận Phú Nhuận, TP. HCM</t>
  </si>
  <si>
    <t>028.629.43.931</t>
  </si>
  <si>
    <t>028.629.43.936</t>
  </si>
  <si>
    <t>info@vinacafe.com.vn</t>
  </si>
  <si>
    <t>www.vinacafe.vnn.vn</t>
  </si>
  <si>
    <t>Mỹ, Đức, NB, Thụy Sỹ, Đông Nam Á</t>
  </si>
  <si>
    <t>Nguyễn Văn Minh</t>
  </si>
  <si>
    <t>028.629.43.931/136</t>
  </si>
  <si>
    <t>Đinh Thị Hương Thơm</t>
  </si>
  <si>
    <t>0984.69.6663</t>
  </si>
  <si>
    <t>Công ty TNHH TMDV XNK VINA T&amp;T</t>
  </si>
  <si>
    <t>Công ty TNHH SX TMDV Rồng Đỏ</t>
  </si>
  <si>
    <t>54/26/18, Đường số 21, Phường 8, Quận Vò Gấp, TP. HCM</t>
  </si>
  <si>
    <t>083.921.0467</t>
  </si>
  <si>
    <t>0835.899.918</t>
  </si>
  <si>
    <t>sales@reddragon.vn</t>
  </si>
  <si>
    <t>www.reddragon.vn</t>
  </si>
  <si>
    <t>EU, Mỹ, Dubai, Châu Á, EU</t>
  </si>
  <si>
    <t>Trường Thị Thanh Thảo</t>
  </si>
  <si>
    <t>0972.411.616</t>
  </si>
  <si>
    <t>Mai Xuân Thìn</t>
  </si>
  <si>
    <t>097.242.16.16</t>
  </si>
  <si>
    <t>14/38 Kỳ Đồng,P09,Q03,TP.HCM</t>
  </si>
  <si>
    <t>0286.76.74.72</t>
  </si>
  <si>
    <t>duy.nthuan@vinatt.com</t>
  </si>
  <si>
    <t>www.vinatt.com</t>
  </si>
  <si>
    <t>Mỹ, Canada, Dubai</t>
  </si>
  <si>
    <t>Nguyễn Đình Tùng</t>
  </si>
  <si>
    <t>0916.873.687</t>
  </si>
  <si>
    <t>Bùi  Đức Duy</t>
  </si>
  <si>
    <t>0909.751.727</t>
  </si>
  <si>
    <t>Số 24 Trương Định, phường 6, Quận 3, TP.HCM</t>
  </si>
  <si>
    <t>0283.933.0485</t>
  </si>
  <si>
    <t>0283.933.0565</t>
  </si>
  <si>
    <t>www.vegetexcohcm.com</t>
  </si>
  <si>
    <t>Áo, Bỉ, NB, Nga, Đức, Đài Loan, Ý, Ukranine</t>
  </si>
  <si>
    <t>Phan Hồng Hải</t>
  </si>
  <si>
    <t>0283.933.0484</t>
  </si>
  <si>
    <t>Lê Thanh Vy</t>
  </si>
  <si>
    <t>Công ty CP Đầu tư và Thương mại TNG</t>
  </si>
  <si>
    <t>Số 434/1 đường Bắc Kạn, phường Hoàng Văn Thụ, Tp. Thái Nguyên</t>
  </si>
  <si>
    <t>02803.854.462</t>
  </si>
  <si>
    <t>02803.856.060</t>
  </si>
  <si>
    <t>info@tnga.vn</t>
  </si>
  <si>
    <t>www.tng.vn</t>
  </si>
  <si>
    <t xml:space="preserve">Nguyễn Văn Thời </t>
  </si>
  <si>
    <t>0913.286.014</t>
  </si>
  <si>
    <t>Lê Anh Tuấn</t>
  </si>
  <si>
    <t>0906.250.688</t>
  </si>
  <si>
    <t>Tổng công ty may Hưng Yên - Công ty Cổ phần</t>
  </si>
  <si>
    <t>Số 8 Bạch Đằng, Minh Khai, TP. Hưng Yên, tỉnh Hưng Yên</t>
  </si>
  <si>
    <t>0221.351.50.40</t>
  </si>
  <si>
    <t>hugaco@hugaco.vn</t>
  </si>
  <si>
    <t>http://hugaco.vn</t>
  </si>
  <si>
    <t>Mỹ, UE, HQ, Asean, TQ, Mỹ</t>
  </si>
  <si>
    <t>Phạm Thị Phương Hoa</t>
  </si>
  <si>
    <t>098950.33.66</t>
  </si>
  <si>
    <t>Trần Văn Chinh</t>
  </si>
  <si>
    <t>0935.939.268</t>
  </si>
  <si>
    <t>Tổng công ty Đức Giang - CTCP</t>
  </si>
  <si>
    <t xml:space="preserve">Số 59, phố Đức Giang, Phường Đức Giang, Quận Long Biên, TP.Hà Nội, </t>
  </si>
  <si>
    <t>0243.827.1344</t>
  </si>
  <si>
    <t>0243.827.1896</t>
  </si>
  <si>
    <t>Phạm Tiến Lâm</t>
  </si>
  <si>
    <t>Trần Quốc Nam</t>
  </si>
  <si>
    <t>0912.954.959</t>
  </si>
  <si>
    <t>Công ty CP may Bình Thuận - Nhà Bè</t>
  </si>
  <si>
    <t>Công ty TNHH may Phú Long</t>
  </si>
  <si>
    <t>Công ty TNHH MTV Rau quả Bình Thuận</t>
  </si>
  <si>
    <t>Số 204 Thống Nhất,P. Tân Thiện, TX Lagi, tỉnh Bình Thuận</t>
  </si>
  <si>
    <t>0252.387.1922</t>
  </si>
  <si>
    <t>info@binhthuannhabe.com</t>
  </si>
  <si>
    <t>www.binhthuannhabe.com</t>
  </si>
  <si>
    <t>NB, Mỹ, EU</t>
  </si>
  <si>
    <t>Lê Thanh Hoàng</t>
  </si>
  <si>
    <t>0913.932.494</t>
  </si>
  <si>
    <t>Phùng Thị Xuân Hương</t>
  </si>
  <si>
    <t>0918.430.878</t>
  </si>
  <si>
    <t>Khu phố Phú Trường-TT Phú Long- huyện Hàm Thuận Bắc - tỉnh Bình Thuận</t>
  </si>
  <si>
    <t>0623.630.899</t>
  </si>
  <si>
    <t>plgarment@phanthietgarment.com.vn</t>
  </si>
  <si>
    <t>Lê Thanh Hoài Vũ</t>
  </si>
  <si>
    <t>0918.680.043</t>
  </si>
  <si>
    <t>Trần Thùy Bảo</t>
  </si>
  <si>
    <t>0937.062.262</t>
  </si>
  <si>
    <t>Số 27 Nguyễn Thông, P.Phú Hài, Phan Thiết</t>
  </si>
  <si>
    <t>02513.811.608</t>
  </si>
  <si>
    <t>02523.811.606</t>
  </si>
  <si>
    <t>hainam.pt@hainam.vn</t>
  </si>
  <si>
    <t>www.hainam.com.vn</t>
  </si>
  <si>
    <t>Nhật Bản</t>
  </si>
  <si>
    <t>EU, NB, Mỹ, Trung Đông và các Châu Á</t>
  </si>
  <si>
    <t>Nguyễn Thị Thu Sắc</t>
  </si>
  <si>
    <t>0903.703.463</t>
  </si>
  <si>
    <t xml:space="preserve"> Vũ Thị Ngọc Thủy</t>
  </si>
  <si>
    <t>0919.217.879</t>
  </si>
  <si>
    <t>Lô 13-14, Cảng cá Phan Thiết, Phường Đức Thắng, TP. Phan Thiết, tỉnh Bình Thuận</t>
  </si>
  <si>
    <t>0252.372.18.88</t>
  </si>
  <si>
    <t>0252.3722.565</t>
  </si>
  <si>
    <t>lee@chiusheng.com</t>
  </si>
  <si>
    <t>www.haiwang.com.vn</t>
  </si>
  <si>
    <t>KNXK 2017 (USD)</t>
  </si>
  <si>
    <t>EU, ASIA</t>
  </si>
  <si>
    <t>Lee Ming Shun</t>
  </si>
  <si>
    <t>0198.188.999</t>
  </si>
  <si>
    <t>Đỗ Thị Phượng</t>
  </si>
  <si>
    <t>0918.507.188</t>
  </si>
  <si>
    <t>107 Đặng Văn Lãnh, phường Phú Tài, tp. Phan Thiết, tỉnh Bình Thuận</t>
  </si>
  <si>
    <t>062.2210.780</t>
  </si>
  <si>
    <t>062.382.3062</t>
  </si>
  <si>
    <t>hoangrauqua@fruitsandgreens.com</t>
  </si>
  <si>
    <t>www.fruitsandgreens.com</t>
  </si>
  <si>
    <t xml:space="preserve">Malaysia,Thái Lan,Singapore, Mỹ, Canada, TBN, TQ </t>
  </si>
  <si>
    <t>Đỗ Thị Minh Tuyên</t>
  </si>
  <si>
    <t>0989.591.545</t>
  </si>
  <si>
    <t>Võ Huy Hoàng</t>
  </si>
  <si>
    <t>0913.932.446</t>
  </si>
  <si>
    <t>Công ty TNHH điện tử Taisei Hà Nội</t>
  </si>
  <si>
    <t>CN Nam Sách, Phường Ái Quốc, TP. Hải Dương, tỉnh Hải Dương</t>
  </si>
  <si>
    <t>02203.574.168</t>
  </si>
  <si>
    <t>02203.751.245</t>
  </si>
  <si>
    <t>http://reg.crystalgroup.com.hk</t>
  </si>
  <si>
    <t>NB,HQ,Mỹ, Hồng Kong, HQ, Anh Quốc, Đức, Pháp..</t>
  </si>
  <si>
    <t>Chin Kwee Seng</t>
  </si>
  <si>
    <t>Nguyễn Thế Hoàng</t>
  </si>
  <si>
    <t>0989.981.959</t>
  </si>
  <si>
    <t>Công ty TNHH may Tinh Lợi</t>
  </si>
  <si>
    <t>KCN Phúc Điền, Cẩm Phúc, Cẩm Giàng, Hải Dương</t>
  </si>
  <si>
    <t>02203.545.860</t>
  </si>
  <si>
    <t>02203.545.861</t>
  </si>
  <si>
    <t>www. Brothrer.com.vn</t>
  </si>
  <si>
    <t>Châu Á, Châu Âu, Châu Phi, Châu Đại Dương</t>
  </si>
  <si>
    <t>Imai Tatsuji</t>
  </si>
  <si>
    <t>02223.545.860</t>
  </si>
  <si>
    <t>Trần Thị Thu Hương</t>
  </si>
  <si>
    <t>0903.209.852</t>
  </si>
  <si>
    <t>Lô C3, KCN Phúc Điền, Cẩm Phúc, Cẩm Giàng, Hải Dương</t>
  </si>
  <si>
    <t>0220.3545.656</t>
  </si>
  <si>
    <t>0220.3545.657</t>
  </si>
  <si>
    <t>Trong nước, NB, Hồng Kong, Thái Lan, Sigapore</t>
  </si>
  <si>
    <t>Mine Takashi</t>
  </si>
  <si>
    <t>Trần Thị Mận</t>
  </si>
  <si>
    <t>0988.907.296</t>
  </si>
  <si>
    <t>Công ty CP Tập đoàn Thủy sản Minh Phú</t>
  </si>
  <si>
    <t>Công ty CP XNK thủy sản Năm Căn</t>
  </si>
  <si>
    <t>KCN Phường 8, Thành Phố Cà Mau, tỉnh Cà Mau</t>
  </si>
  <si>
    <t>0290.383.9391</t>
  </si>
  <si>
    <t>0290.3668.795</t>
  </si>
  <si>
    <t>minhphu@minhphu.com</t>
  </si>
  <si>
    <t>http://www.minhphu.com</t>
  </si>
  <si>
    <t>Thủy Sản</t>
  </si>
  <si>
    <t>Mỹ, NB,Úc, HQ, TQ</t>
  </si>
  <si>
    <t>Lê Văn Quang</t>
  </si>
  <si>
    <t>0989.27.99.79</t>
  </si>
  <si>
    <t>Lê Việt Bắc</t>
  </si>
  <si>
    <t>0943.543.843</t>
  </si>
  <si>
    <t>Khu vực 1, Khóm 3, TT Năm Căn, huyện Năm Căn, tỉnh Cà Mau</t>
  </si>
  <si>
    <t>0290.38.77.146</t>
  </si>
  <si>
    <t>0290.3877.247</t>
  </si>
  <si>
    <t>sales@seanamico.com.vn</t>
  </si>
  <si>
    <t>http://www.seanamico.com.vn</t>
  </si>
  <si>
    <t>NB, EU, Thụy Sỹ, HK, HQ, Trung Đông</t>
  </si>
  <si>
    <t>Ngô Minh Hiền</t>
  </si>
  <si>
    <t>0290.3877.146</t>
  </si>
  <si>
    <t>Huỳnh Văn Vinh</t>
  </si>
  <si>
    <t>0947.77.55.66</t>
  </si>
  <si>
    <t>Công ty CP Nông sản thực phẩm Quảng Ngãi</t>
  </si>
  <si>
    <t>Công ty CP Đường Quảng Ngãi</t>
  </si>
  <si>
    <t>0255.382.6952</t>
  </si>
  <si>
    <t>0255.3822.060</t>
  </si>
  <si>
    <t>apfco@apfco.com.vn</t>
  </si>
  <si>
    <t>www.apfco.com.vn</t>
  </si>
  <si>
    <t>TQ, Đài Loam</t>
  </si>
  <si>
    <t>Võ Văn Danh</t>
  </si>
  <si>
    <t>0255.3822.536</t>
  </si>
  <si>
    <t>Hồ Ngọc Tấn</t>
  </si>
  <si>
    <t>02 Nguyễn Chí Thanh, TP. Quảng Ngãi, tỉnh Quảng Ngãi</t>
  </si>
  <si>
    <t>48 Phạm Xuân Hòa,P.Trần Hưng Đạo, TP.Quảng Ngãi, tỉnh Quảng Ngãi</t>
  </si>
  <si>
    <t>02553.726.110</t>
  </si>
  <si>
    <t>02553.822.843</t>
  </si>
  <si>
    <t>info@pns.com.vn</t>
  </si>
  <si>
    <t>www.qns.com.vn</t>
  </si>
  <si>
    <t>Nga, TL,  Mông Cổ, HQ, Đài Loan, Ấn Độ,TQ</t>
  </si>
  <si>
    <t>Võ Thành Đàng</t>
  </si>
  <si>
    <t>02553.726.111</t>
  </si>
  <si>
    <t>Huỳnh Thị Ngọc Diệp</t>
  </si>
  <si>
    <t>0905.681.176</t>
  </si>
  <si>
    <t>Công ty TNHH Lương thực - Thực phẩm Long An</t>
  </si>
  <si>
    <t>Công ty TNHH Đa Năng</t>
  </si>
  <si>
    <t>Công ty CP Tân Đồng Tiến</t>
  </si>
  <si>
    <t>Công ty CP bao bì Tín Thành</t>
  </si>
  <si>
    <t>Công ty TNHH Formasa Taffeta Việt Nam</t>
  </si>
  <si>
    <t>Công ty TNHH MTV Hòa Thành Long An</t>
  </si>
  <si>
    <t>Công ty TNHH Năng Lượng Mặt Trời Đỏ Long An</t>
  </si>
  <si>
    <t>Số 237, Nguyễn An Ninh, Phường 3, TP. Tan An, tỉnh Long An</t>
  </si>
  <si>
    <t>0723.821.839</t>
  </si>
  <si>
    <t>0723.525.663</t>
  </si>
  <si>
    <t>laffostuff@gmail.com</t>
  </si>
  <si>
    <t>Thái Lan, Mỹ, HK, Philippin, Singapore</t>
  </si>
  <si>
    <t>Đặng Thị Liên</t>
  </si>
  <si>
    <t>0903.910.033</t>
  </si>
  <si>
    <t>Lê Ngọc Liêm</t>
  </si>
  <si>
    <t>0933.334.455</t>
  </si>
  <si>
    <t>Ấp 01, Xã Nhựt Chánh, Huyện Bến Lức, tỉnh Long An</t>
  </si>
  <si>
    <t>0272.387.1090</t>
  </si>
  <si>
    <t>0272.387.1122</t>
  </si>
  <si>
    <t>Nga,Thái Lan, HK, CHSec, Belarus</t>
  </si>
  <si>
    <t>Nguyễn Thị Kim Phượng</t>
  </si>
  <si>
    <t>02723.634.877</t>
  </si>
  <si>
    <t>Somchai Srisatvatana</t>
  </si>
  <si>
    <t>0913.958.011</t>
  </si>
  <si>
    <t>1056 QL1, Khu phố Quyết Thắng 1, Phường Khánh Hậu, Thành phố Tân An, tỉnh Long An</t>
  </si>
  <si>
    <t>02723.826.722</t>
  </si>
  <si>
    <t>02723.825.919</t>
  </si>
  <si>
    <t>tandongtien@tandongtienrice.com</t>
  </si>
  <si>
    <t>In Đô, TQ, Singgappo, HK</t>
  </si>
  <si>
    <t>Nguyễn Thành Mười</t>
  </si>
  <si>
    <t>Lê Thị Mỹ Dung</t>
  </si>
  <si>
    <t>0913.958.191</t>
  </si>
  <si>
    <t>Lô C20, Cụm CN Nhựa Đức Hòa, Huyện Đức Hòa, tỉnh Long An</t>
  </si>
  <si>
    <t>0723.779.757</t>
  </si>
  <si>
    <t>0723.779.750</t>
  </si>
  <si>
    <t>www.batico.com</t>
  </si>
  <si>
    <t>Hà Lan, Mỹ, Canada, Nga, NB, Thái Lan</t>
  </si>
  <si>
    <t>SomChart Patamamongkonchai</t>
  </si>
  <si>
    <t>Nguyễn Thị Kim Cương</t>
  </si>
  <si>
    <t>0909.349.179</t>
  </si>
  <si>
    <t>Ấp 1, Xã Nhựt Chánh, Huyện Bến Lức, tỉnh Long An</t>
  </si>
  <si>
    <t>02723.871.039</t>
  </si>
  <si>
    <t>02723.871.037</t>
  </si>
  <si>
    <t>ftvc@ftc.com.tw</t>
  </si>
  <si>
    <t>ASEAN</t>
  </si>
  <si>
    <t>Lee Chien Kuan</t>
  </si>
  <si>
    <t>Wang Chiang</t>
  </si>
  <si>
    <t>233 Phan Văn Mảng, KP9, TT Bến Lức, Huyện Bến Lức, tỉnh Long An</t>
  </si>
  <si>
    <t>02723.871.144</t>
  </si>
  <si>
    <t>02723.871.468</t>
  </si>
  <si>
    <t>hoathanhla@vnn.vn</t>
  </si>
  <si>
    <t>www.hoathanh.com</t>
  </si>
  <si>
    <t>Thủ công mỹ nghệ</t>
  </si>
  <si>
    <t>Châu Âu, Mỹ, Nga</t>
  </si>
  <si>
    <t>Võ Thanh Tú</t>
  </si>
  <si>
    <t>0972.414.141</t>
  </si>
  <si>
    <t>Trần Minh Cường</t>
  </si>
  <si>
    <t>0124.955.27.68</t>
  </si>
  <si>
    <t>Cụm CN Đức Hòa Lạc(Lô C2) Ấp Bình Tiền, Xã Đức Hòa Hạ, Huyện Đức Hòa, tỉnh Long An</t>
  </si>
  <si>
    <t>028.626.11.07</t>
  </si>
  <si>
    <t>028.626.11.072</t>
  </si>
  <si>
    <t>canh@redsun.com.vn</t>
  </si>
  <si>
    <t>www.redsun.com.vn</t>
  </si>
  <si>
    <t>Mỹ, NB, Đài Loan</t>
  </si>
  <si>
    <t>Phạm Thị Thu Dung</t>
  </si>
  <si>
    <t>0901.33.66.64</t>
  </si>
  <si>
    <t>Ngô Văn Tiến</t>
  </si>
  <si>
    <t>093.855.6420</t>
  </si>
  <si>
    <t>Công ty CP Nhựa Châu Âu</t>
  </si>
  <si>
    <t>Công ty CP Tập đoàn Thiên Long</t>
  </si>
  <si>
    <t>Công ty CP Đại Đồng Tiến</t>
  </si>
  <si>
    <t>Công ty CP Sản xuất nhựa Duy Tân</t>
  </si>
  <si>
    <t>Công ty CP Nhựa &amp; Môi trường xanh An Phát</t>
  </si>
  <si>
    <t>Công ty TNHH SXTM&amp;DV Lê Trần</t>
  </si>
  <si>
    <t>KCN Đồng Văn, TT Đồng Văn, Huyện Duy Tiên, tỉnh Hà Nam</t>
  </si>
  <si>
    <t>024.2220.7111</t>
  </si>
  <si>
    <t>024.220.7112</t>
  </si>
  <si>
    <t>info@europlas.com.vn</t>
  </si>
  <si>
    <t>https://europlas.com.vn</t>
  </si>
  <si>
    <t>EU, TQ, Ấn Độ, HQ, Vùng Nam Mỹ..</t>
  </si>
  <si>
    <t>Hoàng Quốc Huy</t>
  </si>
  <si>
    <t>093.502.1968</t>
  </si>
  <si>
    <t>Nguyễn Hồng Hà</t>
  </si>
  <si>
    <t>0912.13.85.86</t>
  </si>
  <si>
    <t>Lô 6-8-10-12 Đường số 3, KCN Tân Tạo,Phường Tân Tạo, Quận Bình Tân, TP.HCM</t>
  </si>
  <si>
    <t>0283.750.55.55</t>
  </si>
  <si>
    <t>028.3750.55.77</t>
  </si>
  <si>
    <t>info@thienlonggroup.com</t>
  </si>
  <si>
    <t>www.thienlonggroup.com</t>
  </si>
  <si>
    <t>Cannada, Mỹ, Nepal, HQ, Đức, Hồng Kông, Lào, CPC, Pháp, Nga, Đài Loan, Ý, NB, khu chế xuất Tân Thuận</t>
  </si>
  <si>
    <t>Nguyễn Đình Tâm</t>
  </si>
  <si>
    <t>Đỗ Minh Chuẩn</t>
  </si>
  <si>
    <t>216 Tân Thành, Phường 15, Quận 5, TP. HCM</t>
  </si>
  <si>
    <t>0283.955.3855</t>
  </si>
  <si>
    <t>0283.3955.1617</t>
  </si>
  <si>
    <t>customerservice@daidongtien.com</t>
  </si>
  <si>
    <t>www.daidongtien.com.vn</t>
  </si>
  <si>
    <t>Châu Âu, Châu Á, Úc, Trung Đông, Mỹ</t>
  </si>
  <si>
    <t>Võ Minh Cường</t>
  </si>
  <si>
    <t>0938.683.038</t>
  </si>
  <si>
    <t>Nguyễn Thị Cẩm Tú</t>
  </si>
  <si>
    <t>093.334.9889</t>
  </si>
  <si>
    <t>Số 298 Hồ Học Lãm, Phường An Lạc, Quận Bình Tân, TP.HCM</t>
  </si>
  <si>
    <t>0283.876.2222</t>
  </si>
  <si>
    <t>0283.976.2225</t>
  </si>
  <si>
    <t>info@duytan.com</t>
  </si>
  <si>
    <t>www.duytan.com</t>
  </si>
  <si>
    <t>HQ, NB,TQ, Đài Loan, Nga, Anh</t>
  </si>
  <si>
    <t>Trần Duy Hy</t>
  </si>
  <si>
    <t>Nguyễn Thị Ngọc Dung</t>
  </si>
  <si>
    <t>0987.324.661</t>
  </si>
  <si>
    <t>Lô CN11+CN12, Cụm CN An Đồng, TT Nam Sách, huyện Nam Sách, tỉnh Hải Dương</t>
  </si>
  <si>
    <t>02203.755.997</t>
  </si>
  <si>
    <t>020203.755.123</t>
  </si>
  <si>
    <t>anphat@anphatplastic.com</t>
  </si>
  <si>
    <t>www.anphatplatic.com</t>
  </si>
  <si>
    <t>Châu Âu, Châu Á, Châu Mỹ, Châu Phi, Châu Úc</t>
  </si>
  <si>
    <t>Nguyễn Lê Trung</t>
  </si>
  <si>
    <t>Hoàng Phương Hằng</t>
  </si>
  <si>
    <t>0971.414.518</t>
  </si>
  <si>
    <t>Khu CN Phía Nam, xã Văn Tiến, TP.Yên Bái, tỉnh Yên Bái</t>
  </si>
  <si>
    <t>02613.856.555</t>
  </si>
  <si>
    <t>02163.851.123</t>
  </si>
  <si>
    <t>info@anphatmineral.com</t>
  </si>
  <si>
    <t>www.anphatmineral.com</t>
  </si>
  <si>
    <t>Khu vực Châu Á, Châu Phi, Châu Âu, Châu Mỹ</t>
  </si>
  <si>
    <t>Vũ Thành Bình</t>
  </si>
  <si>
    <t>02163.856.555</t>
  </si>
  <si>
    <t>Dương Duy Bình</t>
  </si>
  <si>
    <t>0987.820.516</t>
  </si>
  <si>
    <t>39/25-27 Nguyễn Cửu Đàm, P. Tân Sơn Nhì, Q. Tân Phú</t>
  </si>
  <si>
    <t>0283.713.77.77</t>
  </si>
  <si>
    <t>0283.713.88.88</t>
  </si>
  <si>
    <t>info@letranfurniture.com</t>
  </si>
  <si>
    <t>www.letranfurniture.com</t>
  </si>
  <si>
    <t>Các nước Châu Âu</t>
  </si>
  <si>
    <t>Trần Vũ Lê</t>
  </si>
  <si>
    <t>0909.88.11.55</t>
  </si>
  <si>
    <t>Tô thị Trúc Lài</t>
  </si>
  <si>
    <t>0907.560.234</t>
  </si>
  <si>
    <t>Công ty CP Thủy sản Thông Thuận - Cam Ranh</t>
  </si>
  <si>
    <t>Xã Cam Thịnh Đông, TP. Cam Ranh, tỉnh Cam Khánh Hòa</t>
  </si>
  <si>
    <t>0583.743.051</t>
  </si>
  <si>
    <t>0583.743.172</t>
  </si>
  <si>
    <t>pkd@thongthuancamranh.vn</t>
  </si>
  <si>
    <t>www.thongthuanseafood.com</t>
  </si>
  <si>
    <t>Anh, Đức, NB</t>
  </si>
  <si>
    <t>Lê Thị Thương Huyền</t>
  </si>
  <si>
    <t>0983.831.440</t>
  </si>
  <si>
    <t>Đinh Văn Bình</t>
  </si>
  <si>
    <t>016.721.77.999</t>
  </si>
  <si>
    <t>Lô F1 KCN Suối Dầu-Suối Tân-Cam Lâm- Khánh Hòa</t>
  </si>
  <si>
    <t>0583.744.152</t>
  </si>
  <si>
    <t>0583.258.3744.165</t>
  </si>
  <si>
    <t>tungtinthinh@vnn.vn</t>
  </si>
  <si>
    <t>www.tinthinh.com.vn</t>
  </si>
  <si>
    <t>Mỹ, EU, Châu Âu</t>
  </si>
  <si>
    <t>Nguyễn Thanh Tùng</t>
  </si>
  <si>
    <t>0258.37.44.164</t>
  </si>
  <si>
    <t>Đoàn Ngọc Cứ</t>
  </si>
  <si>
    <t>0258.37.44.152</t>
  </si>
  <si>
    <t>Số 03 Phạm Phú Thứ, Phường Vĩnh Nguyên, TP, Nha Trang, tỉnh Khánh Hòa</t>
  </si>
  <si>
    <t>02583.88.21.76</t>
  </si>
  <si>
    <t>02583.88.14.38</t>
  </si>
  <si>
    <t>ha.nguyen@rapex.com.vn</t>
  </si>
  <si>
    <t>Mỹ, TQ, CH Séc, Anh, Áo, Ba Lan, Canada, Ý, TBN, Ấn Độ</t>
  </si>
  <si>
    <t>Nguyễn Thị Kim Hiền</t>
  </si>
  <si>
    <t>Eric Wagner Wallace</t>
  </si>
  <si>
    <t>0982.580.905</t>
  </si>
  <si>
    <t>118 Hùng Vương, Phường Lộc Thọ, Nha Trang, Khánh Hòa</t>
  </si>
  <si>
    <t>0583.526.790</t>
  </si>
  <si>
    <t>0583.524221</t>
  </si>
  <si>
    <t>info@khatoco.com</t>
  </si>
  <si>
    <t>www.khatoco.com</t>
  </si>
  <si>
    <t>TQ, Singapore, CPC, Thái Lan, Đài Loan, HQ..</t>
  </si>
  <si>
    <t>Lê Tiến Anh</t>
  </si>
  <si>
    <t>0903.500.312</t>
  </si>
  <si>
    <t>Phạm Thị Thảo Quyên</t>
  </si>
  <si>
    <t>0943.599.269</t>
  </si>
  <si>
    <t>Công ty CP Gò Đàng</t>
  </si>
  <si>
    <t>Công ty TNHH MT</t>
  </si>
  <si>
    <t>Công ty TNHH SXCB NTS XK Thuận Phong</t>
  </si>
  <si>
    <t>Công ty CP May Tiền Tiến</t>
  </si>
  <si>
    <t>Công ty TNHH MTV Wondo Vina</t>
  </si>
  <si>
    <t>Công ty TNHH Túi xách Simone Việt Nam TG</t>
  </si>
  <si>
    <t>Khu phố Cầu Xéo, xã Hậu Thành, Cái Bè, Tiền Giang</t>
  </si>
  <si>
    <t>Số 256, Khu phố 2,Phường 10, TP. Mỹ Tho, Tiền Giang</t>
  </si>
  <si>
    <t>Lô 45, KCN Mỹ Tho</t>
  </si>
  <si>
    <t>Cụm CN Tân Mỹ Chánh, TP. Mỹ Tho, Tiền Giang</t>
  </si>
  <si>
    <t>Khu CN Mỹ Tho, Tiền  Giang</t>
  </si>
  <si>
    <t>Số 234, KP6, Phường 9, TP. Mỹ Tho, tỉnh Tiền Giang</t>
  </si>
  <si>
    <t>Lô 67,68,69a,73,75,76a KCN Long Giang, Tân Lập 1, Tiền Giang</t>
  </si>
  <si>
    <t>Lô AI, AVI, AVII, CKC Tân Hương, Châu Thành, Tiền Giang</t>
  </si>
  <si>
    <t>Lô 62B, 63,65,66 KCN Long Giang, xã Tân Lập 1, huyện Châu Thành, tỉnh Tiền Giang</t>
  </si>
  <si>
    <t>30/3/18</t>
  </si>
  <si>
    <t>0273.381.95.28</t>
  </si>
  <si>
    <t>0273.381.90.69</t>
  </si>
  <si>
    <t>viethungfood@gmail.com</t>
  </si>
  <si>
    <t>www.viethungfood.com.vn</t>
  </si>
  <si>
    <t>TQ, Hồng Kong,Bangladesh</t>
  </si>
  <si>
    <t>Nguyễn Văn Đôn</t>
  </si>
  <si>
    <t>0903.905.946</t>
  </si>
  <si>
    <t>Trần Xuân Cảnh</t>
  </si>
  <si>
    <t>0905.68.68.38</t>
  </si>
  <si>
    <t>073.3855.604</t>
  </si>
  <si>
    <t>073.3855.789</t>
  </si>
  <si>
    <t>tgfood@hcm.vnn.vn</t>
  </si>
  <si>
    <t>www.tigifood.vn</t>
  </si>
  <si>
    <t>Châu Á, Châu Âu, Mỹ</t>
  </si>
  <si>
    <t>Nguyễn Quốc Trực</t>
  </si>
  <si>
    <t>Lê Tam Đổi</t>
  </si>
  <si>
    <t>0919.33.68.33</t>
  </si>
  <si>
    <t>073.385.45.24</t>
  </si>
  <si>
    <t>073.38.545.28</t>
  </si>
  <si>
    <t>godaco@hcm.vnn/vn</t>
  </si>
  <si>
    <t>http://www.godaco-seafood.com.vn</t>
  </si>
  <si>
    <t>Tây Âu, Châu Á</t>
  </si>
  <si>
    <t>Nguyễn Văn Đạo</t>
  </si>
  <si>
    <t>0903.333.470</t>
  </si>
  <si>
    <t>Thái Thị Khánh Vân</t>
  </si>
  <si>
    <t>090.88.296.94</t>
  </si>
  <si>
    <t>0273.3951.688</t>
  </si>
  <si>
    <t>0273.3951.689</t>
  </si>
  <si>
    <t>mt.tg@mtfruit.com</t>
  </si>
  <si>
    <t>www.mtfruit.com</t>
  </si>
  <si>
    <t>HQ, NB, Mỹ, EU, Úc</t>
  </si>
  <si>
    <t>Lam Mac</t>
  </si>
  <si>
    <t>0916.194.149</t>
  </si>
  <si>
    <t>Huỳnh Thị Cẩm Tú</t>
  </si>
  <si>
    <t>0918.493.498</t>
  </si>
  <si>
    <t>02733.854.044</t>
  </si>
  <si>
    <t>02733.854.054</t>
  </si>
  <si>
    <t>infotufoco@thuan-phong.vn</t>
  </si>
  <si>
    <t>tufocofoods.com</t>
  </si>
  <si>
    <t>Mỹ, Châu Âu,HQ, NB,Úc, TQ</t>
  </si>
  <si>
    <t>Phạm Văn Tứ</t>
  </si>
  <si>
    <t>Nguyễn Huỳnh Thanh Trúc</t>
  </si>
  <si>
    <t>073.3851.201</t>
  </si>
  <si>
    <t>073.385.1205</t>
  </si>
  <si>
    <t>tientien@hcm.vnn.vn</t>
  </si>
  <si>
    <t>www.tientien.com.vn</t>
  </si>
  <si>
    <t>US, EU, NB, HQ</t>
  </si>
  <si>
    <t>Phạm Thị Dụ</t>
  </si>
  <si>
    <t>0273.3851.456</t>
  </si>
  <si>
    <t>Nguyễn Lệ Minh Thu</t>
  </si>
  <si>
    <t>0939.027.909</t>
  </si>
  <si>
    <t>0273.625.59.59</t>
  </si>
  <si>
    <t>thuyhanh@vondo.net</t>
  </si>
  <si>
    <t>Ấp Tân Bình, xã Long Bình Điền,Huyện Chợ Gạo, Tỉnh Tiền Giang</t>
  </si>
  <si>
    <t>Hàn Quốc</t>
  </si>
  <si>
    <t>Kim Sung Eun</t>
  </si>
  <si>
    <t>Từ Thị Thúy Hạnh</t>
  </si>
  <si>
    <t>0908.799.787</t>
  </si>
  <si>
    <t>02733.642.735</t>
  </si>
  <si>
    <t>02733.642.222</t>
  </si>
  <si>
    <t>chenlijuan@hailiang.com</t>
  </si>
  <si>
    <t>www.hailiang.com</t>
  </si>
  <si>
    <t>Ấn Độ, Mỹ, Úc, HQ, Anh, Ý, Thái Lan</t>
  </si>
  <si>
    <t>Wang Hu</t>
  </si>
  <si>
    <t>Trần Lỷ Kín</t>
  </si>
  <si>
    <t>KCN Tân Hương, Châu Thành, Tiền Giang</t>
  </si>
  <si>
    <t>02733.93.7555</t>
  </si>
  <si>
    <t>02733.937.561</t>
  </si>
  <si>
    <t>quynhnhu@freeview-vn.com</t>
  </si>
  <si>
    <t>Mỹ , NB, TQ</t>
  </si>
  <si>
    <t>Huang Chen Yuan</t>
  </si>
  <si>
    <t>086.4227.127.11</t>
  </si>
  <si>
    <t>0273.393.7596</t>
  </si>
  <si>
    <t>0273.393.7598</t>
  </si>
  <si>
    <t>dao@simone.co.kr</t>
  </si>
  <si>
    <t>Châu Mỹ, Châu Á, Châu Âu, Châu Úc</t>
  </si>
  <si>
    <t>Go Hak Jae</t>
  </si>
  <si>
    <t>Dương Thị Hồng Đào</t>
  </si>
  <si>
    <t>090.657.5945</t>
  </si>
  <si>
    <t>02733.646.888</t>
  </si>
  <si>
    <t>02733.646.887</t>
  </si>
  <si>
    <t>TQ, Hàn Quốc</t>
  </si>
  <si>
    <t>Liang Yi Zuo</t>
  </si>
  <si>
    <t>092.6191.888</t>
  </si>
  <si>
    <t>Vũ Bá Hòa</t>
  </si>
  <si>
    <t>0907.829.610</t>
  </si>
  <si>
    <t>Công ty CP Dệt may 29/3</t>
  </si>
  <si>
    <t>60 Mẹ Nhu, Đà Nằng</t>
  </si>
  <si>
    <t>Công ty CP XNK Thủy sản Miền Trung</t>
  </si>
  <si>
    <t>01 Bùi Quốc Hưng, Đà Nẵng</t>
  </si>
  <si>
    <t>Công ty TNHH Sản xuất nguyên liệu giấy Việt - Nhật</t>
  </si>
  <si>
    <t>Đường vào mỏ Hòa Nhơn, xã Hòa Nhơn, Hòa Vang, Đà Nẵng</t>
  </si>
  <si>
    <t>Phạm Thị Xuân Nguyệt</t>
  </si>
  <si>
    <t>0903.511.456</t>
  </si>
  <si>
    <t>Nguyễn Hữu Vinh</t>
  </si>
  <si>
    <t>0903.586.829</t>
  </si>
  <si>
    <t>0236.382.4160</t>
  </si>
  <si>
    <t>0236.392.1958</t>
  </si>
  <si>
    <t>info@seadanang.com.vn</t>
  </si>
  <si>
    <t>www.seadanang.com.vn</t>
  </si>
  <si>
    <t>0236.368.1811</t>
  </si>
  <si>
    <t>0236.3681.822</t>
  </si>
  <si>
    <t>vijachip.dn@vijachip.com.vn</t>
  </si>
  <si>
    <t>NB, EU</t>
  </si>
  <si>
    <t>Trần Như Thiên Mỵ</t>
  </si>
  <si>
    <t>0905.133.126</t>
  </si>
  <si>
    <t>Nguyễn Thị Mai Trang</t>
  </si>
  <si>
    <t>0905.568.561</t>
  </si>
  <si>
    <t>NB</t>
  </si>
  <si>
    <t>Masashi Zushi</t>
  </si>
  <si>
    <t>Nguyễn Văn Oái</t>
  </si>
  <si>
    <t>0913.499.717</t>
  </si>
  <si>
    <t>Công ty CP Hóa dược phẩm Mekophar</t>
  </si>
  <si>
    <t>Công ty CP Dược Danapha</t>
  </si>
  <si>
    <t>Tổng Công ty dược Việt Nam - CTCP</t>
  </si>
  <si>
    <t>Số 297/5 Lý Thường Kiệt, Phường 15, Quận 11, TP.HCM</t>
  </si>
  <si>
    <t>0838650637</t>
  </si>
  <si>
    <t>0838650394</t>
  </si>
  <si>
    <t>info@mekophar.com</t>
  </si>
  <si>
    <t>www.mekophar.com</t>
  </si>
  <si>
    <t>Nga, Bulgaria, Mông cổ</t>
  </si>
  <si>
    <t>Huỳnh Thị Lan</t>
  </si>
  <si>
    <t>Phan Thị Lan Hương</t>
  </si>
  <si>
    <t>0283.865.3502</t>
  </si>
  <si>
    <t>0283.865.0637</t>
  </si>
  <si>
    <t>253 Dũng sĩ Thanh Khê, Quận Thanh Khê, TP. Đã Nẵng</t>
  </si>
  <si>
    <t>0236.3760.126</t>
  </si>
  <si>
    <t>0236.3760.127</t>
  </si>
  <si>
    <t>imex_dept@danapha.com</t>
  </si>
  <si>
    <t>Nga, Mỹ, Lào, Bugari, Serbia</t>
  </si>
  <si>
    <t>Nguyễn Quang Trị</t>
  </si>
  <si>
    <t>0236.3760.760</t>
  </si>
  <si>
    <t>Nguyễn Thị Trà Vy</t>
  </si>
  <si>
    <t>0905.905.557</t>
  </si>
  <si>
    <t>Công ty TNHH MTV Tổng công ty 28</t>
  </si>
  <si>
    <t>Tổng công ty Sông Thu</t>
  </si>
  <si>
    <t>Công ty TNHH MTV Cơ khí 17</t>
  </si>
  <si>
    <t>Số 03 Nguyễn Oanh, Phường 10, Quận Gò Vấp, TP. HCM</t>
  </si>
  <si>
    <t>0823.894.22.38</t>
  </si>
  <si>
    <t>0823.894.30.53</t>
  </si>
  <si>
    <t>28@agtex.com.vn</t>
  </si>
  <si>
    <t>www.agtex.com.vn</t>
  </si>
  <si>
    <t>EU, Mỹ, NB</t>
  </si>
  <si>
    <t>Nguyễn Văn Hùng</t>
  </si>
  <si>
    <t>Nguyễn Văn Cần</t>
  </si>
  <si>
    <t>0903.320.688</t>
  </si>
  <si>
    <t>Số 96 Yết Kiêu, P. Thọ Quang, Q. Sơn Trà, TP. Đà Nẵng</t>
  </si>
  <si>
    <t>0236.3929.567</t>
  </si>
  <si>
    <t>0236.3929.576</t>
  </si>
  <si>
    <t>info@songthu.com.vn</t>
  </si>
  <si>
    <t>www.songthu.com.vn</t>
  </si>
  <si>
    <t>Úc, châu Âu, Châu Phi, NB, Singapore</t>
  </si>
  <si>
    <t>Hà Sơn Hải</t>
  </si>
  <si>
    <t>0903.500.222</t>
  </si>
  <si>
    <t>Phạm Đức Túy</t>
  </si>
  <si>
    <t>0913.409.005</t>
  </si>
  <si>
    <t>Thôn Xuân Kỳ, xã Đông Xuân, huyện Sóc Sơn, thành phố Hà Nội</t>
  </si>
  <si>
    <t>0243.88.422.32</t>
  </si>
  <si>
    <t>0243.884.22.22</t>
  </si>
  <si>
    <t>www.cokhi17.com</t>
  </si>
  <si>
    <t>Châu Âu, NB</t>
  </si>
  <si>
    <t>Phan Xuân Hải</t>
  </si>
  <si>
    <t>098.255.68.16</t>
  </si>
  <si>
    <t>Lê Mạnh Hà</t>
  </si>
  <si>
    <t>0982.020.680</t>
  </si>
  <si>
    <t>Lô B, KCN Quế Võ, Phường Vân Dương, TP. Bắc Ninh</t>
  </si>
  <si>
    <t>0222.3.856.888</t>
  </si>
  <si>
    <t>0222.3.856.806</t>
  </si>
  <si>
    <t>Linh kiện điện tử</t>
  </si>
  <si>
    <t>Úc, TQ, Đức, TBN, Hồng Kong, NB, Đài Loan, Đài Loan, Nga, Canada</t>
  </si>
  <si>
    <t>Zhuo, Xian Hong</t>
  </si>
  <si>
    <t>0222.385.68.88</t>
  </si>
  <si>
    <t>Đặng Thu Chung</t>
  </si>
  <si>
    <t>0987.362.666</t>
  </si>
  <si>
    <t>Công ty CP Lương thực Bình Định</t>
  </si>
  <si>
    <t>Công ty TNHH TM XNK Hoàng Ngọc</t>
  </si>
  <si>
    <t>Công ty CP thủy sản Bình Định</t>
  </si>
  <si>
    <t>Công ty CP Công nghệ gỗ Đại Thành</t>
  </si>
  <si>
    <t>Công ty TNHH Đức Hải</t>
  </si>
  <si>
    <t>Công ty CP Phú Tài</t>
  </si>
  <si>
    <t>Công ty CP Đầu tư An Phát</t>
  </si>
  <si>
    <t>Công ty CP Dược - Trang thiết bị Y tế Bình Định</t>
  </si>
  <si>
    <t>Công ty TNHH SX-TM Tân Ánh Dương</t>
  </si>
  <si>
    <t>Số 557 Trần Hưng Đạo, TP. Quy Nhơn, tỉnh Bình Định</t>
  </si>
  <si>
    <t>0563.822.664</t>
  </si>
  <si>
    <t>0563.825.242</t>
  </si>
  <si>
    <t>bidifood_kd@kbidifood.vn</t>
  </si>
  <si>
    <t>http://www.bidifood.vn</t>
  </si>
  <si>
    <t>Châu Á, Châu Âu, Châu Phi, TQ, HQ</t>
  </si>
  <si>
    <t>Phạm Văn Nam</t>
  </si>
  <si>
    <t>0563.827.134</t>
  </si>
  <si>
    <t>Trần Thị Thu Nguyệt</t>
  </si>
  <si>
    <t>Số 45 Tôn Đức Thắng, phường Lý Thường Kiệt, TP. Quy Nhơn, tỉnh Bình Định</t>
  </si>
  <si>
    <t>02563.818.853</t>
  </si>
  <si>
    <t>02563.811.975</t>
  </si>
  <si>
    <t>thanhtamco.bichnga@gmail.com</t>
  </si>
  <si>
    <t>TQ, HQ</t>
  </si>
  <si>
    <t>Nguyễn Thị Xuân Ngọc</t>
  </si>
  <si>
    <t>0945.280.199</t>
  </si>
  <si>
    <t>Đinh Thị Bích Nga</t>
  </si>
  <si>
    <t>0914.091.909</t>
  </si>
  <si>
    <t>0256.389.2039</t>
  </si>
  <si>
    <t>0256.389.2355</t>
  </si>
  <si>
    <t>www.bidifisco.com</t>
  </si>
  <si>
    <t>Số 90 Tây Sơn, P. Quang Trung, Thành phố Quy Nhơn, tỉnh Bình Định</t>
  </si>
  <si>
    <t>02563.846.839</t>
  </si>
  <si>
    <t>02563.847.267</t>
  </si>
  <si>
    <t>Dathacoltd@daithanhfurniture.vn</t>
  </si>
  <si>
    <t>www.Daithanhfurniture.com</t>
  </si>
  <si>
    <t>Anh, Đức, Mỹ, Hà Lan, Úc</t>
  </si>
  <si>
    <t>Lê Văn Lương</t>
  </si>
  <si>
    <t>0933.389.968</t>
  </si>
  <si>
    <t>Dương thị Tố Quyên</t>
  </si>
  <si>
    <t>0123.254.21.89</t>
  </si>
  <si>
    <t>Lê A25 KCN Phú Tài, P.Bùi Thị Xuân, TP.Quy Nhơn, tỉnh Bình Định</t>
  </si>
  <si>
    <t>02563.541.294</t>
  </si>
  <si>
    <t>02563.541.444</t>
  </si>
  <si>
    <t>duchai_woodchips@yahoo.com</t>
  </si>
  <si>
    <t>TQ, Hồng Kông, Singapore</t>
  </si>
  <si>
    <t>Nguyễn Thị Bích Ngọc</t>
  </si>
  <si>
    <t>0983.466.447</t>
  </si>
  <si>
    <t>0905.221.175</t>
  </si>
  <si>
    <t>Số 278 Nguyễn Thị Định, TP. Quy Nhơn, tỉnh Bình Định</t>
  </si>
  <si>
    <t>02563.847.668</t>
  </si>
  <si>
    <t>02563.847.556</t>
  </si>
  <si>
    <t>phutai@phutai.com.vn</t>
  </si>
  <si>
    <t>www.phutai.com.vn</t>
  </si>
  <si>
    <t>Đức, HQ, Thổ Nhĩ Kỳ, Pháp, Mỹ, NB</t>
  </si>
  <si>
    <t>Lê Văn Thảo</t>
  </si>
  <si>
    <t>Phan Quốc Hoài</t>
  </si>
  <si>
    <t>Cụm CN Tam Quan, thị trấn Tam Quan, Huyện Hoài Nhơn, tỉnh Bình Định</t>
  </si>
  <si>
    <t>0563.765.957</t>
  </si>
  <si>
    <t>0563.765.958</t>
  </si>
  <si>
    <t>apic@anphatinvest.com.vn</t>
  </si>
  <si>
    <t>NB, Mỹ, Canada, Đức, TQ, HQ, Thụy Sỹ, Pháp, Ý</t>
  </si>
  <si>
    <t>Lý Phước Nghĩa</t>
  </si>
  <si>
    <t>0914.036.283</t>
  </si>
  <si>
    <t>Lê Thị Dương</t>
  </si>
  <si>
    <t>0916.614.469</t>
  </si>
  <si>
    <t>Số 498 Nguyễn Thái Học, P.Quang Trung, TP.Quy Nhơn, tỉnh Bình Định</t>
  </si>
  <si>
    <t>02563.847.868</t>
  </si>
  <si>
    <t>02563.847.698</t>
  </si>
  <si>
    <t>huybidiphar@yahoo.com</t>
  </si>
  <si>
    <t>www.bidiphar.com</t>
  </si>
  <si>
    <t>Lào, CPC, Mông Cổ, Bắc Triều Tiên,Myama</t>
  </si>
  <si>
    <t>Nguyễn Văn Quá</t>
  </si>
  <si>
    <t>02563.846.935</t>
  </si>
  <si>
    <t>Trần Hoài Huy</t>
  </si>
  <si>
    <t>0919.179.709</t>
  </si>
  <si>
    <t>056.2221.166</t>
  </si>
  <si>
    <t>056.2220.498</t>
  </si>
  <si>
    <t>htttp://fresenius.com</t>
  </si>
  <si>
    <t>CPC, Singapore, Myamar..</t>
  </si>
  <si>
    <t>Yiu Tak George Chan</t>
  </si>
  <si>
    <t>0283.914.2541</t>
  </si>
  <si>
    <t>Ngô Thanh Liêm</t>
  </si>
  <si>
    <t>0256.350.25.36</t>
  </si>
  <si>
    <t>Lô A1 MR,KCN Phú Tài, Phường Bùi Thị Xuân, TP. Quy Nhơn, tỉnh Bình Định</t>
  </si>
  <si>
    <t>02563.39411.78</t>
  </si>
  <si>
    <t>02563.941.174</t>
  </si>
  <si>
    <t>tadtd@.vnn.vn</t>
  </si>
  <si>
    <t>Đức, Pháp, Hà Lan, Ý, TBN, Úc, Mỹ</t>
  </si>
  <si>
    <t>Nguyễn Đinh Dân</t>
  </si>
  <si>
    <t>0981.222.244</t>
  </si>
  <si>
    <t>Nguyễn Thị Phương Dung</t>
  </si>
  <si>
    <t>0905.340.906</t>
  </si>
  <si>
    <t>Công ty CP kỹ nghệ gỗ Tiến Đạt</t>
  </si>
  <si>
    <t>Khu vực 8, P. Nhơn Phú, TP.Quy Nhơn, Tỉnh Bình Định</t>
  </si>
  <si>
    <t>QL 1A, khu vực 7, phường Bùi Thị Xuân, TP. Qui Nhơn, tỉnh Bình Định</t>
  </si>
  <si>
    <t>0563.510.217</t>
  </si>
  <si>
    <t>0563.510.682</t>
  </si>
  <si>
    <t>tiendat@dng.vnn.vn</t>
  </si>
  <si>
    <t>www.tiendatquinhon.com.vn</t>
  </si>
  <si>
    <t>Châu Âu, Hoa Kỳ</t>
  </si>
  <si>
    <t>Đỗ Xuân Lập</t>
  </si>
  <si>
    <t>0913.440.096</t>
  </si>
  <si>
    <t>Lê Văn Minh</t>
  </si>
  <si>
    <t>0905.741.803</t>
  </si>
  <si>
    <t>Công ty CP Hải Việt</t>
  </si>
  <si>
    <t>Công ty CP Chế biến XNK Thủy sản tỉnh Bà Rịa - Vũng Tàu</t>
  </si>
  <si>
    <t>Công ty CP thủy sản &amp; XNK Côn Đảo</t>
  </si>
  <si>
    <t>Công ty TNHH Thủy sản Nguyễn Tiến</t>
  </si>
  <si>
    <t>Công ty TNHH Cao Phát</t>
  </si>
  <si>
    <t>Công ty TNHH Vard Vũng Tàu</t>
  </si>
  <si>
    <t>28/3/18</t>
  </si>
  <si>
    <t>167/10 đường 30/4, phường Thắng Nhất, TP. Vũng Tàu, tỉnh Bà Rịa - Vũng Tàu</t>
  </si>
  <si>
    <t>02543.848.255</t>
  </si>
  <si>
    <t>02543.848.353</t>
  </si>
  <si>
    <t>ptchien@havicovn.com</t>
  </si>
  <si>
    <t>www.havicovn.com</t>
  </si>
  <si>
    <t>NB, HQ, EU, Mỹ, Canada, Úc, Singapore, Đài Loan, TQ, Châu Phi</t>
  </si>
  <si>
    <t>Phan Thanh Chiến</t>
  </si>
  <si>
    <t>Ngô Thị Thanh Tuyền</t>
  </si>
  <si>
    <t>0908.612.118</t>
  </si>
  <si>
    <t>Số 02 Trưng Trắc, Phường 1, TP. Vũng Tàu, tỉnh BRVT</t>
  </si>
  <si>
    <t>0254.383.7313</t>
  </si>
  <si>
    <t>02543.8373.12</t>
  </si>
  <si>
    <t>baseafoodvn@vnn.vn</t>
  </si>
  <si>
    <t>www.baseafood.vn</t>
  </si>
  <si>
    <t>Trần Văn Dũng</t>
  </si>
  <si>
    <t>0913.948.993</t>
  </si>
  <si>
    <t>Nguyễn Công Huyên</t>
  </si>
  <si>
    <t>0913.948.029</t>
  </si>
  <si>
    <t>Số 40 Lê Hồng Phong, Phường 4, TP. Vũng Tàu, Tỉnh BRVT</t>
  </si>
  <si>
    <t>02543.839.914</t>
  </si>
  <si>
    <t>02543.839.360</t>
  </si>
  <si>
    <t>coimexcty@vnn.vn</t>
  </si>
  <si>
    <t>www.coimexvn.com</t>
  </si>
  <si>
    <t>NB,HQ, Singapore, Ý, Úc, NB, Pháp</t>
  </si>
  <si>
    <t>Trương Bách Thế</t>
  </si>
  <si>
    <t>0903.711.366</t>
  </si>
  <si>
    <t>Trần Thụy Minh Hoàng</t>
  </si>
  <si>
    <t>0934.070.191</t>
  </si>
  <si>
    <t>1007/34 đường 30/4, Phường 11, TP. Vũng Tàu, Tỉnh BRVT</t>
  </si>
  <si>
    <t>02543.515.559</t>
  </si>
  <si>
    <t>02543.515.569</t>
  </si>
  <si>
    <t>Thái, HQ, ĐL, Singapore</t>
  </si>
  <si>
    <t>Trần Ngọc Tuấn</t>
  </si>
  <si>
    <t>Xã Mỹ Xuân, Huyện Tân Thành, tỉnh BRVT</t>
  </si>
  <si>
    <t>02543.894.822</t>
  </si>
  <si>
    <t>02543.894.809</t>
  </si>
  <si>
    <t>thaonguyen.co.ltd@hcm.fpt.vn</t>
  </si>
  <si>
    <t>www.thaonguyen.com.vn</t>
  </si>
  <si>
    <t>TQ, Mỹ, Đức, NB, HQ</t>
  </si>
  <si>
    <t>Trần Bích Phương</t>
  </si>
  <si>
    <t>028.5413.8849</t>
  </si>
  <si>
    <t>Nguyễn Tấn Thành</t>
  </si>
  <si>
    <t>0913.882.197</t>
  </si>
  <si>
    <t>200-202, Đường Bình Giã, Đá Bạc, ấp Vĩnh Bình, xã Bình Giã, huyện Châu Đức, tỉnh BRVT</t>
  </si>
  <si>
    <t>0643.982.280</t>
  </si>
  <si>
    <t>0643.982.281</t>
  </si>
  <si>
    <t>info@caophat.com.vn</t>
  </si>
  <si>
    <t>www.caophat.com.vn</t>
  </si>
  <si>
    <t>Mỹ, EU, NB, Trung Đông</t>
  </si>
  <si>
    <t>Cao Phúc Uy</t>
  </si>
  <si>
    <t>0989.724.111</t>
  </si>
  <si>
    <t>Đỗ Ngọc Kim Thoa</t>
  </si>
  <si>
    <t>0909.211.087</t>
  </si>
  <si>
    <t>QL 56, Xã Bình Ba, huyện Châu Đức, tỉnh BRVT</t>
  </si>
  <si>
    <t>02543.881.964</t>
  </si>
  <si>
    <t>02543.881.169</t>
  </si>
  <si>
    <t>vanphong@bauruco.com.vn</t>
  </si>
  <si>
    <t>htttp://www.baruco.com.vn</t>
  </si>
  <si>
    <t>NB,HQ, Châu Âu, Nga, các nước SNG</t>
  </si>
  <si>
    <t>Nguyễn Trọng Cảnh</t>
  </si>
  <si>
    <t>Bùi Công Thành</t>
  </si>
  <si>
    <t>02543.881.482</t>
  </si>
  <si>
    <t>Đường số 6, KCN Đông Xuyên, P.Rạch Dừa, TP. Vũng Tàu</t>
  </si>
  <si>
    <t>02543.615.600</t>
  </si>
  <si>
    <t>02543.615.601</t>
  </si>
  <si>
    <t>www.vard.com</t>
  </si>
  <si>
    <t>Nauy,Singapoe, Ấn Độ</t>
  </si>
  <si>
    <t>Eric Hellan Sandnes</t>
  </si>
  <si>
    <t>0254.3615.600</t>
  </si>
  <si>
    <t>Lê Thị Thiên Kim</t>
  </si>
  <si>
    <t>0918.904.732</t>
  </si>
  <si>
    <t>Công ty TNHH HAPACO Yên Sơn</t>
  </si>
  <si>
    <t>Số 826, Dường Điện Biên, Phường Minh Tân, TP. Yên Bái</t>
  </si>
  <si>
    <t>02163.854.491</t>
  </si>
  <si>
    <t>02163.855.855</t>
  </si>
  <si>
    <t>hapacoyenson@gmail.com</t>
  </si>
  <si>
    <t>ĐL, TQ</t>
  </si>
  <si>
    <t>Bùi Đức Thống</t>
  </si>
  <si>
    <t>Trần Văn Quang</t>
  </si>
  <si>
    <t>0916.089.626</t>
  </si>
  <si>
    <t>27/3/18</t>
  </si>
  <si>
    <t>Ấp 9, xã Tân Thạch, Huyện Châu Thành, tỉnh Bến Tre</t>
  </si>
  <si>
    <t>Lô 36 A37, KCN An Hiệp, An Hiệp, Châu Thành, Bến Tre</t>
  </si>
  <si>
    <t>02753.860.265</t>
  </si>
  <si>
    <t>02753.860.346</t>
  </si>
  <si>
    <t>abt@aquatexbentre.com</t>
  </si>
  <si>
    <t>www.aquatexbentre.com</t>
  </si>
  <si>
    <t>TBN, Ý, Pháp, HL, Đan Mạch, Thụy Điển, Thụy Sĩ, Anh, Mỹ, NB</t>
  </si>
  <si>
    <t>Đặng Kiết Tường</t>
  </si>
  <si>
    <t>0913.965.357</t>
  </si>
  <si>
    <t>Bùi Kim Hiếu</t>
  </si>
  <si>
    <t>0903.837.020</t>
  </si>
  <si>
    <t>02753.626.313</t>
  </si>
  <si>
    <t>02753.626.315</t>
  </si>
  <si>
    <t>luongquoi@luongquoi.vn</t>
  </si>
  <si>
    <t>www.luongquoi.vn</t>
  </si>
  <si>
    <t>Hoa Kỳ, Ai Cập, Hà Lan, Úc, Canada, TQ, Nga, NB</t>
  </si>
  <si>
    <t>Cù Văn Thành</t>
  </si>
  <si>
    <t>02753.626.316</t>
  </si>
  <si>
    <t>Huỳnh Thị Thanh Thư</t>
  </si>
  <si>
    <t>01665.520.113</t>
  </si>
  <si>
    <t>Công ty TNHH Hùng Cá</t>
  </si>
  <si>
    <t>Công ty Cổ phần XNK Y tế Domesco</t>
  </si>
  <si>
    <t>Công ty Cổ phần XNK Sa Giang</t>
  </si>
  <si>
    <t>Số 531, QL 30, xã Mỹ Tâm, TP. Cao Lãnh, tỉnh Đồng Tháp</t>
  </si>
  <si>
    <t>0277.3852.374</t>
  </si>
  <si>
    <t>0277.3852.999</t>
  </si>
  <si>
    <t>dagrimex@dagrimex.vn</t>
  </si>
  <si>
    <t>htttp://dagrimex.com.vn</t>
  </si>
  <si>
    <t>Châu Á, Châu Phi và Châu Âu</t>
  </si>
  <si>
    <t>Trần Tấn Đức</t>
  </si>
  <si>
    <t>02773.851.146</t>
  </si>
  <si>
    <t>Lê Hữu Nhân</t>
  </si>
  <si>
    <t>0939.526.752</t>
  </si>
  <si>
    <t>Cụm CN Thanh Bình, Ấp Bình Chánh, xã Bình Thành, huyện Thanh Bình, tỉnh Đồng Tháp</t>
  </si>
  <si>
    <t>02773.541.379</t>
  </si>
  <si>
    <t>02773.541.345</t>
  </si>
  <si>
    <t>hungca@hungca.com</t>
  </si>
  <si>
    <t>Châu Âu, Châu Mỹ</t>
  </si>
  <si>
    <t>Trần Văn Hùng</t>
  </si>
  <si>
    <t>Lê Văn Giang</t>
  </si>
  <si>
    <t>01206.954.495</t>
  </si>
  <si>
    <t>Số 66, QL 30, Phường Mỹ Phú ,TP.Cao Lãnh, tỉnh Đồng Tháp</t>
  </si>
  <si>
    <t>02773.852.278</t>
  </si>
  <si>
    <t>02773.851.270</t>
  </si>
  <si>
    <t>domesco@domesco.com</t>
  </si>
  <si>
    <t>www.domesco.com</t>
  </si>
  <si>
    <t>Lào, CPC, Philipine, Peru, TQ</t>
  </si>
  <si>
    <t>Lương Thị Hương Giang</t>
  </si>
  <si>
    <t>Nguyễn Thị Thúy Kiều</t>
  </si>
  <si>
    <t>0903.6755.67</t>
  </si>
  <si>
    <t>45X1, Đường Nguyễn Sinh Sắc, Phường 2, TP. Sa Đéc, tỉnh Đồng Tháp</t>
  </si>
  <si>
    <t>0277.3770.874</t>
  </si>
  <si>
    <t>0277.3864.674</t>
  </si>
  <si>
    <t>thaipham@bichchi.com.vn</t>
  </si>
  <si>
    <t>www.bichchi.com.vn</t>
  </si>
  <si>
    <t>Anh, Pháp, Đức, Hà Lan, HQ, NB</t>
  </si>
  <si>
    <t>Phạm Thanh Bình</t>
  </si>
  <si>
    <t>084.277.377.0874</t>
  </si>
  <si>
    <t>Tăng Thị Thùy Trang</t>
  </si>
  <si>
    <t>0909.687.989</t>
  </si>
  <si>
    <t>Lô CII-3, KCN C, TP.Sa Đéc, tỉnh Đồng Tháp</t>
  </si>
  <si>
    <t>0673.763.454</t>
  </si>
  <si>
    <t>0673.763.152</t>
  </si>
  <si>
    <t>info@sagiang.com.vn</t>
  </si>
  <si>
    <t>www.sagiang.com.vn</t>
  </si>
  <si>
    <t>Anh, Pháp, Đức, HQ, Hà Lan</t>
  </si>
  <si>
    <t>Nguyễn Văn Kiệm</t>
  </si>
  <si>
    <t>0673.763.408</t>
  </si>
  <si>
    <t>Nguyễn Bá Thông</t>
  </si>
  <si>
    <t>0939.688.165</t>
  </si>
  <si>
    <t>Công ty CP Chế biến Thủy sản XNK Âu Vững I</t>
  </si>
  <si>
    <t>Công ty TNHH Thủy sản NIGICO</t>
  </si>
  <si>
    <t>Km 2231, xã Tân Phong, TX. Giá Rai, tỉnh Bạc Liêu</t>
  </si>
  <si>
    <t>02913.846.810</t>
  </si>
  <si>
    <t>02913.846.706</t>
  </si>
  <si>
    <t>seamh@seaminhhai.com</t>
  </si>
  <si>
    <t>www.seaminhhai.com</t>
  </si>
  <si>
    <t>Mỹ, NB, Châu Âu</t>
  </si>
  <si>
    <t>Trần Thiện Hải</t>
  </si>
  <si>
    <t>0903.823.671</t>
  </si>
  <si>
    <t>Trần Quang Đệ</t>
  </si>
  <si>
    <t>0918.036.025</t>
  </si>
  <si>
    <t>Số 99, Ấp Xóm Mới, xã Tân Thạnh, TX Giá Rai, tỉnh Bạc Liêu</t>
  </si>
  <si>
    <t>02913.846.799</t>
  </si>
  <si>
    <t>02913.846.676</t>
  </si>
  <si>
    <t>auvung@seafood.com</t>
  </si>
  <si>
    <t>www.auvungseafood.com</t>
  </si>
  <si>
    <t>TQ, HQ, NB, Pháp, Canada, , Ý..</t>
  </si>
  <si>
    <t>Tạ Minh Thiện</t>
  </si>
  <si>
    <t>0949.949.949</t>
  </si>
  <si>
    <t>Lê Tuấn Anh</t>
  </si>
  <si>
    <t>01299.547.277</t>
  </si>
  <si>
    <t>Khoms, P.Hộ Phòng, TX Giá Rai, Bạc Liêu</t>
  </si>
  <si>
    <t>02913.851.159</t>
  </si>
  <si>
    <t>02913.850.864</t>
  </si>
  <si>
    <t>danh@nigico@vn</t>
  </si>
  <si>
    <t>www.nigico.com.vn</t>
  </si>
  <si>
    <t>NB, EU..</t>
  </si>
  <si>
    <t>GENJITO</t>
  </si>
  <si>
    <t>Lý Minh Danh</t>
  </si>
  <si>
    <t>0913.119.126</t>
  </si>
  <si>
    <t>Công ty CP Hoàng Sơn I</t>
  </si>
  <si>
    <t>Công ty TNHH Bimico</t>
  </si>
  <si>
    <t>Công ty CP Xuất nhập khẩu Điều Việt Hà</t>
  </si>
  <si>
    <t>Công ty TNHH Sản xuất và Xuất khẩu Nông sản Đakao</t>
  </si>
  <si>
    <t>Công ty TNHH Duy Đức</t>
  </si>
  <si>
    <t>Công ty TNHH Sản xuất Thương mại Phúc An</t>
  </si>
  <si>
    <t>Thôn 2, xã Đức Liễu, huyện Bù Đăng, tỉnh Bình Phước</t>
  </si>
  <si>
    <t>02716.281.025</t>
  </si>
  <si>
    <t>02813.997.038</t>
  </si>
  <si>
    <t>Ctyhoangson1@gmail.com</t>
  </si>
  <si>
    <t>www.Hoangson1.vn</t>
  </si>
  <si>
    <t>Mỹ, Châu Âu, NB,TQ, Úc, Nga…</t>
  </si>
  <si>
    <t>Tạ Quang Huyên</t>
  </si>
  <si>
    <t>0913.920.721</t>
  </si>
  <si>
    <t>Lê Quang Hải</t>
  </si>
  <si>
    <t>0965.144.257</t>
  </si>
  <si>
    <t>Lô D2, đường số 2, Cụm CN Lợi Bình Nhơn, Tân An, Long An</t>
  </si>
  <si>
    <t>02723.824.937</t>
  </si>
  <si>
    <t>02723.824.745</t>
  </si>
  <si>
    <t>thanhtruc@tanimex-la.com.vn</t>
  </si>
  <si>
    <t>www.tanimex-la.com.vn</t>
  </si>
  <si>
    <t>Hoa Kỳ,Hà Lan, TQ, Anh, NB</t>
  </si>
  <si>
    <t>Nguyễn Đức Thanh</t>
  </si>
  <si>
    <t>Võ Hà Thanh Trúc</t>
  </si>
  <si>
    <t>0918.976.986</t>
  </si>
  <si>
    <t>Khu kinh tế Bình Minh, TX Tây Ninh, tỉnh Tây Ninh</t>
  </si>
  <si>
    <t>02763.816.007</t>
  </si>
  <si>
    <t>02763.828.619</t>
  </si>
  <si>
    <t>bimicoltd1@gmail.com</t>
  </si>
  <si>
    <t>http://www.bimico.com</t>
  </si>
  <si>
    <t>EU, Mỹ</t>
  </si>
  <si>
    <t>Nguyễn Minh Họa</t>
  </si>
  <si>
    <t>0913.884.166</t>
  </si>
  <si>
    <t>0989.282.330</t>
  </si>
  <si>
    <t>Lô N1, Cụm CN Tháp Chàm, phường Đô Vinh, TP. Phan Rang-Tháp chàm, tỉnh Ninh Thuận</t>
  </si>
  <si>
    <t>02593.786.015</t>
  </si>
  <si>
    <t>02583.786.011</t>
  </si>
  <si>
    <t>phuthuycompany@yahoo.com</t>
  </si>
  <si>
    <t>www.phuthuy.com.vn</t>
  </si>
  <si>
    <t>Hoa Kỳ, TQ, Đan Mạch, Úc, Ý, Anh, Thái Lan..</t>
  </si>
  <si>
    <t>Nguyễn Phạm Tố Linh</t>
  </si>
  <si>
    <t>0906.33.53.75</t>
  </si>
  <si>
    <t>Huỳnh Thị Bích Liên</t>
  </si>
  <si>
    <t>0949.045.52.88</t>
  </si>
  <si>
    <t>V4, Lầu 5, chung cư Khánh Hội 2, số 360A Bến Vân Đồn, phường 1, Quận 4, TP.HCM</t>
  </si>
  <si>
    <t>0283.945.3001</t>
  </si>
  <si>
    <t>0283.945.3011</t>
  </si>
  <si>
    <t>sales@haprosimexjsc.com</t>
  </si>
  <si>
    <t>www.haprosimexxjsc.com</t>
  </si>
  <si>
    <t>Mỹ, Úc, Châu Âu,Châu Á, TQ</t>
  </si>
  <si>
    <t>Ngô Thùy Tâm</t>
  </si>
  <si>
    <t>Thạch Thị Thủy</t>
  </si>
  <si>
    <t>028947.028.855</t>
  </si>
  <si>
    <t>Số 81B, QL 62,Phường 2, TP. Tân An, tỉnh Long An</t>
  </si>
  <si>
    <t>02723.823.900</t>
  </si>
  <si>
    <t>02723.821.936</t>
  </si>
  <si>
    <t>Lafooco@lafooco.vn</t>
  </si>
  <si>
    <t>www.lafooco.vn</t>
  </si>
  <si>
    <t>Mỹ, Hà Lan, Anh, Pháp, Hồng Kong, Đức, TQ, Nga, Úc</t>
  </si>
  <si>
    <t>Nguyễn Duy Tuân</t>
  </si>
  <si>
    <t>0906.18.99.89</t>
  </si>
  <si>
    <t>4B/1 KP 1A, Phường An Phú, TX Thuận An, tỉnh Bình Dương</t>
  </si>
  <si>
    <t>02743.777.437</t>
  </si>
  <si>
    <t>02743.777.436</t>
  </si>
  <si>
    <t>dieuviethahapro@vietnamcashewnut.vn</t>
  </si>
  <si>
    <t>www.vietnamcashewnut.vn</t>
  </si>
  <si>
    <t>Hà Lan,Mỹ, TQ, Thụy Điển, Anh, Pháp</t>
  </si>
  <si>
    <t>Trần Hoàng Ý</t>
  </si>
  <si>
    <t>02743.777.438</t>
  </si>
  <si>
    <t>Dương Trí Dũng</t>
  </si>
  <si>
    <t>0919.120.065</t>
  </si>
  <si>
    <t>0283.820.1997</t>
  </si>
  <si>
    <t>Đỗ Hà Nam</t>
  </si>
  <si>
    <t>Số 130 Điện Biên Phủ, P.Đao Kao, Quận 1, TP.HCM</t>
  </si>
  <si>
    <t>0283.822.3768</t>
  </si>
  <si>
    <t>0283.820.4565</t>
  </si>
  <si>
    <t>nongsandakao@gmail.com</t>
  </si>
  <si>
    <t>www.dakao.vn</t>
  </si>
  <si>
    <t>Hà Lan, NB, Trung Đông, Mỹ, Đức, HQ</t>
  </si>
  <si>
    <t>Dương Thị Phương Lan</t>
  </si>
  <si>
    <t>Nguyễn Thị Hồng Hạnh</t>
  </si>
  <si>
    <t>09182.643.30</t>
  </si>
  <si>
    <t>Lô 5A, Đường D1, KCN Bắc Đông Phú, TT Tân Phú, huyện Đồng Phú, tỉnh Bình Phước</t>
  </si>
  <si>
    <t>02713.833.992</t>
  </si>
  <si>
    <t>02713.833.993</t>
  </si>
  <si>
    <t>info@longsoninterfoods.vn</t>
  </si>
  <si>
    <t>Các nước EU, Đông Âu, Mỹ, Canada, TQ, Trung Đông</t>
  </si>
  <si>
    <t>Vũ Thái Sơn</t>
  </si>
  <si>
    <t>Trịnh Đình Tân</t>
  </si>
  <si>
    <t>0938.999.437</t>
  </si>
  <si>
    <t>Phước Tân, P.Tân Thiện, TX. Đồng Xoài, tỉnh Bình Phước</t>
  </si>
  <si>
    <t>02713.879.517</t>
  </si>
  <si>
    <t>www.sonthanh.com</t>
  </si>
  <si>
    <t>TQ, Châu Âu, Mỹ, Úc</t>
  </si>
  <si>
    <t>Phùng Hữu Sơn</t>
  </si>
  <si>
    <t>0913.880.172</t>
  </si>
  <si>
    <t>Nguyễn Thị Thảo</t>
  </si>
  <si>
    <t>0972.698.453</t>
  </si>
  <si>
    <t>Lô C1, đường số 1, Cụm CN Lợi Binh Nhơn, TP. Tân An, tỉnh Long An</t>
  </si>
  <si>
    <t>02723596.070</t>
  </si>
  <si>
    <t>0272.352.6080</t>
  </si>
  <si>
    <t>duyduc2003@gmail.com</t>
  </si>
  <si>
    <t>Mỹ, Anh, TL, NB, TQ</t>
  </si>
  <si>
    <t>Châu Văn Tuấn</t>
  </si>
  <si>
    <t>02723.352.6070</t>
  </si>
  <si>
    <t>Châu Thị Vân</t>
  </si>
  <si>
    <t>0918.43.96.96</t>
  </si>
  <si>
    <t>Số 285 tổ 4, Suối Tân, Khu phố 1, Phường Phước Bình, TX Phước Long</t>
  </si>
  <si>
    <t>0271.2217.022</t>
  </si>
  <si>
    <t>0271.3374.457</t>
  </si>
  <si>
    <t>phucancashew@gmail.com</t>
  </si>
  <si>
    <t>www.phucancashew.com</t>
  </si>
  <si>
    <t>Mỹ, Canada, Châu Âu, Trung Đông, TQ</t>
  </si>
  <si>
    <t>Lê Nhật Huy</t>
  </si>
  <si>
    <t>0283.932.5992</t>
  </si>
  <si>
    <t>Phạm Thị Ngọc Huyên</t>
  </si>
  <si>
    <t>0938.706.997</t>
  </si>
  <si>
    <t>KV Thạnh Phước, P. Thạnh Hòa, Quận Thốt Nốt, TP. Cần Thơ</t>
  </si>
  <si>
    <t>02923.857.218</t>
  </si>
  <si>
    <t>trungthanhricemill.com</t>
  </si>
  <si>
    <t>trungthanhricemill.com.vn</t>
  </si>
  <si>
    <t>TQ, Hồng Kong, Dubai, Mỹ</t>
  </si>
  <si>
    <t>Phạm Văn Quang</t>
  </si>
  <si>
    <t>Công ty CP GENTRACO</t>
  </si>
  <si>
    <t>121 Nguyễn Thái Học, P. Thốt Nốt, Quận Thốt Nốt, TP. Cần Thơ</t>
  </si>
  <si>
    <t>0292.3851.246</t>
  </si>
  <si>
    <t>0292.3852.118</t>
  </si>
  <si>
    <t>info@gentraco.com.vn</t>
  </si>
  <si>
    <t>www.gentraco.com.vn</t>
  </si>
  <si>
    <t>Châu Á, Châu Âu, Châu Phi, Châu Mỹ, Châu Đại Dương</t>
  </si>
  <si>
    <t>Nguyễn Trung Kiên</t>
  </si>
  <si>
    <t>0292.385.12.46</t>
  </si>
  <si>
    <t>Nguyễn Võ Thanh Hương</t>
  </si>
  <si>
    <t>0122.8777.369</t>
  </si>
  <si>
    <t>Công ty CP Hiệp Lợi</t>
  </si>
  <si>
    <t>116 Mậu Thân, P. An Nghiệp, Quận Ninh Kiều, TP. Cần Thơ</t>
  </si>
  <si>
    <t>02923.734.826</t>
  </si>
  <si>
    <t>NB, Philippine, Malaxia, Pháp. ..</t>
  </si>
  <si>
    <t>Nguyễn Trọng Hiếu</t>
  </si>
  <si>
    <t>Nguyễn Minh trường Thiếu Anh</t>
  </si>
  <si>
    <t>0939.087.887</t>
  </si>
  <si>
    <t>Công ty CP chế biến và kinh doanh lương thực Việt Thành</t>
  </si>
  <si>
    <t>116B Mậu Thân, P.An Nghiệp, Q. Ninh Kiều,TP. Cần Thơ</t>
  </si>
  <si>
    <t>02926.2777.75</t>
  </si>
  <si>
    <t>02926.2777.76</t>
  </si>
  <si>
    <t>In Đô, Singgapore, Singgappo, Maylaysia</t>
  </si>
  <si>
    <t>Nguyễn Kỳ Quan</t>
  </si>
  <si>
    <t>Bùi Thụy Thanh Giang</t>
  </si>
  <si>
    <t>0939.484.486</t>
  </si>
  <si>
    <t>649A, QL 91, KV Qui Thạnh 1, Phường Trung Kiên, Quận Thốt Nốt, TP. Cần Thơ</t>
  </si>
  <si>
    <t>02923.857.336</t>
  </si>
  <si>
    <t>02923.857.199</t>
  </si>
  <si>
    <t>sales@trungganrice.com</t>
  </si>
  <si>
    <t>www.trungganrice.com</t>
  </si>
  <si>
    <t>Qatar, Hồng Kong, TQ, Singapore, Đức..</t>
  </si>
  <si>
    <t>Lê Thị Kiều Loan</t>
  </si>
  <si>
    <t>0939.956.226</t>
  </si>
  <si>
    <t>Công ty CP Dược Hậu Giang</t>
  </si>
  <si>
    <t>288 Bis Nguyễn Văn Cừ, P. An Hòa, Q. Ninh Kiều, TP. Cần Thơ</t>
  </si>
  <si>
    <t>0292.389.1433</t>
  </si>
  <si>
    <t>0292.3895.209</t>
  </si>
  <si>
    <t>dhgpharma@dhgpharma.com.vn</t>
  </si>
  <si>
    <t>www.dhgpharma.com.vn</t>
  </si>
  <si>
    <t>CPC, Lào, Nigiea..</t>
  </si>
  <si>
    <t>Đoàn Đình Duy Khương</t>
  </si>
  <si>
    <t>0292.3891.433</t>
  </si>
  <si>
    <t>Trần Thị Thanh Phướng</t>
  </si>
  <si>
    <t>0989.994.567</t>
  </si>
  <si>
    <t>Công ty TNHH Chế biến Điều xuất khẩu Lâm Đồng</t>
  </si>
  <si>
    <t>Công ty TNHH Thương mại và Dịch vụ Trường Hoàng Lâm Đồng</t>
  </si>
  <si>
    <t>Công ty TNHH Thực phẩm Đà Lạt - Nhật Bản</t>
  </si>
  <si>
    <t>Công ty TNHH Đà Lạt Hasfarm</t>
  </si>
  <si>
    <t>Công ty TNHH chế biến Trà Trân Nam Việt</t>
  </si>
  <si>
    <t>Công ty CP Chè Lâm Đồng</t>
  </si>
  <si>
    <t>Công ty TNHH Hương Bản</t>
  </si>
  <si>
    <t>Thị trấn Vương, huyện Tiên Lữ, tỉnh Hưng Yên</t>
  </si>
  <si>
    <t>0321.3666.666</t>
  </si>
  <si>
    <t>0321.387.3945</t>
  </si>
  <si>
    <t>tienhungjsc@vnn.vn</t>
  </si>
  <si>
    <t>www.tienhungjsc.com</t>
  </si>
  <si>
    <t>Mỹ, Cannada, Pháp, Nga</t>
  </si>
  <si>
    <t>Cao Mạnh Cường</t>
  </si>
  <si>
    <t>0919.640.838</t>
  </si>
  <si>
    <t>Bùi Văn Đốc</t>
  </si>
  <si>
    <t>0983.550.367</t>
  </si>
  <si>
    <t>16/3/18</t>
  </si>
  <si>
    <t>Công ty CP Nhựa Hưng Yên</t>
  </si>
  <si>
    <t>Số 115 đường Nguyễn Thiện Thuật, P. Minh Khai, TP. Hưng Yên, tỉnh Hưng Yên</t>
  </si>
  <si>
    <t>02213.862.468</t>
  </si>
  <si>
    <t>02213.862.467</t>
  </si>
  <si>
    <t>hpcttm@yahoo.com</t>
  </si>
  <si>
    <t>www.hungyenplastic.vn</t>
  </si>
  <si>
    <t>Nguyễn Minh Tân</t>
  </si>
  <si>
    <t>090.620.47.45</t>
  </si>
  <si>
    <t>Nguyễn Hoàng Dương</t>
  </si>
  <si>
    <t>0904.333.594</t>
  </si>
  <si>
    <t>Tiểu khu 5, xã Chiềng Sơn, huyện Mộc Châu, tỉnh Sơn La</t>
  </si>
  <si>
    <t>02123.768.158</t>
  </si>
  <si>
    <t>chechiengve@yahoo.com.vn</t>
  </si>
  <si>
    <t>www.chechiengve</t>
  </si>
  <si>
    <t>Afghanistan, Pakistan</t>
  </si>
  <si>
    <t>Nguyễn Văn Khiêm</t>
  </si>
  <si>
    <t>0947.692.289</t>
  </si>
  <si>
    <t>Lê Thị Huyền</t>
  </si>
  <si>
    <t>0947.555.018</t>
  </si>
  <si>
    <t>Công ty TNHH XNK Hoa Trang</t>
  </si>
  <si>
    <t>Công ty TNHH thương mại và chế biến Louis Dreyfus Company Việt Nam</t>
  </si>
  <si>
    <t>404 Lê Duẩn, Phường Thắng Lợi, TP. Pleiku, Gia Lai</t>
  </si>
  <si>
    <t>02693.759.778</t>
  </si>
  <si>
    <t>02693.759.288</t>
  </si>
  <si>
    <t>vinhhiep@vinhhiepgl.com</t>
  </si>
  <si>
    <t>www.vinhhiephl.com</t>
  </si>
  <si>
    <t>Ý, NB, TBN, Pháp, Mỹ, Canada, HQ, Singapore, Nga, Ý..</t>
  </si>
  <si>
    <t>Trần Thị Lan Anh</t>
  </si>
  <si>
    <t>0987.988.999</t>
  </si>
  <si>
    <t>Trần Thị Đài</t>
  </si>
  <si>
    <t>26/3/18</t>
  </si>
  <si>
    <t>596 Trường Trinh, phường Chi Lăng, TP.Leiku, tỉnh Gia Lai</t>
  </si>
  <si>
    <t>0593.820.756</t>
  </si>
  <si>
    <t>0593.747.174</t>
  </si>
  <si>
    <t>phimhoatrang@gmail.com</t>
  </si>
  <si>
    <t>Anh, Bỉ, Đức, Mỹ, NB..</t>
  </si>
  <si>
    <t>Nguyễn Văn Thành</t>
  </si>
  <si>
    <t>0913.437.557</t>
  </si>
  <si>
    <t>Nguyễn thị Hồng Phím</t>
  </si>
  <si>
    <t>0905.684.111</t>
  </si>
  <si>
    <t>72 Tăng Bạt Hổ, P. Yên Đỗ, TP. Pleiku, tỉnh Giai Lai</t>
  </si>
  <si>
    <t>02693.821.992</t>
  </si>
  <si>
    <t>02693.888.438</t>
  </si>
  <si>
    <t>dntnphuloi@yahoo.com.vn</t>
  </si>
  <si>
    <t>TQ</t>
  </si>
  <si>
    <t>Lê Viết Chín</t>
  </si>
  <si>
    <t>0903.507.415</t>
  </si>
  <si>
    <t>Ngô Thị Ngát</t>
  </si>
  <si>
    <t>0972.023.238</t>
  </si>
  <si>
    <t>Công ty TNHH Quốc tế Song Hỷ Giai Lai</t>
  </si>
  <si>
    <t>140 Sư Vạn Hạnh, TP. Pleiku, tỉnh Gia Lai</t>
  </si>
  <si>
    <t>059.6540.456</t>
  </si>
  <si>
    <t>0593.746.699</t>
  </si>
  <si>
    <t>songhygiailai@gmail.com</t>
  </si>
  <si>
    <t>www.songhyco.com</t>
  </si>
  <si>
    <t>TNK, TBN..</t>
  </si>
  <si>
    <t>Phạm Trung Thành</t>
  </si>
  <si>
    <t>0983.693.391</t>
  </si>
  <si>
    <t>Nguyễn Ngọc Minh</t>
  </si>
  <si>
    <t>0936.137.590</t>
  </si>
  <si>
    <t>Lô A11, KCN Trà Đa, TP.Pleiku, tỉnh Gia Lai</t>
  </si>
  <si>
    <t>0593.735.118</t>
  </si>
  <si>
    <t>0593.735.234</t>
  </si>
  <si>
    <t>TQ, Pháp, Ấn Độ, Ý, NB..</t>
  </si>
  <si>
    <t>Hidde Eikel Boom</t>
  </si>
  <si>
    <t>083.910.2901</t>
  </si>
  <si>
    <t>Huỳnh Hoàng Ý Nhi</t>
  </si>
  <si>
    <t>0949.664.104</t>
  </si>
  <si>
    <t>Công ty CP Thương mại Kiên Giang</t>
  </si>
  <si>
    <t>190 Trần Phú, phường Vĩnh Thanh Vân, TP. Rạch Giá, tỉnh Kiên Giang</t>
  </si>
  <si>
    <t>0297.3862.113</t>
  </si>
  <si>
    <t>02973.866.080</t>
  </si>
  <si>
    <t>ktc@ktcvn.com.vn</t>
  </si>
  <si>
    <t>www.ktcvn.com.vn</t>
  </si>
  <si>
    <t>Trung Đông, Đông Nam Á, Châu Phi, Châu Âu</t>
  </si>
  <si>
    <t>Phạm Văn Hoàng</t>
  </si>
  <si>
    <t>Lê Quốc Trưởng</t>
  </si>
  <si>
    <t>02973.962.269</t>
  </si>
  <si>
    <t>Công ty CP Chế biến Thủy sản XNK Kiên Cường</t>
  </si>
  <si>
    <t>KCN Cảng Cá Tắc Cậu, xã Bình An, Huyện Châu Thành, tỉnh Kiên Giang</t>
  </si>
  <si>
    <t>02973.616.777</t>
  </si>
  <si>
    <t>02973.617.474</t>
  </si>
  <si>
    <t>kiencuongseafoods@vnn.vn</t>
  </si>
  <si>
    <t>www.kiencuongseafood.com.vn</t>
  </si>
  <si>
    <t>Nguyễn Quang Minh</t>
  </si>
  <si>
    <t>0909.090.999</t>
  </si>
  <si>
    <t>Nguyễn Văn Co</t>
  </si>
  <si>
    <t>0982.82.44.99</t>
  </si>
  <si>
    <t>Công ty CP Thủy sản Kiên Giang</t>
  </si>
  <si>
    <t>Số 62, Đường Ngô Thời Nhiêm, Phường An Bình, TP.Rạch Giá, tỉnh Kiên Giang</t>
  </si>
  <si>
    <t>02973.862.104</t>
  </si>
  <si>
    <t>02973.862.677</t>
  </si>
  <si>
    <t>kisimex@kisimex.com.vn</t>
  </si>
  <si>
    <t>www.kisimex.com.vn</t>
  </si>
  <si>
    <t>NB, HQ, TQ, EU</t>
  </si>
  <si>
    <t>Nguyễn Tấn Dương</t>
  </si>
  <si>
    <t>0903.989.855</t>
  </si>
  <si>
    <t>Trần thị Yên Trang</t>
  </si>
  <si>
    <t>0919.002.445</t>
  </si>
  <si>
    <t>Công ty CP XNK Kiên Giang</t>
  </si>
  <si>
    <t>Số 85-87, đường Lạc Hồng, P.Vĩnh Lạc, TP. Rạch Giá, tỉnh Kiên Giang</t>
  </si>
  <si>
    <t>02973.863.491</t>
  </si>
  <si>
    <t>0297.386.2309</t>
  </si>
  <si>
    <t>info@bikigimex.com.vn</t>
  </si>
  <si>
    <t>www.kigimex.com.vn</t>
  </si>
  <si>
    <t>Châu Phi, ĐNA..</t>
  </si>
  <si>
    <t>Bạch Ngọc Văn</t>
  </si>
  <si>
    <t>Lê Văn Đàng</t>
  </si>
  <si>
    <t>0297.386.3491</t>
  </si>
  <si>
    <t>Công ty CP Chế biến Thủy Sản Trung Sơn</t>
  </si>
  <si>
    <t>Ấp Bãi ớt, xã Dương Hòa, huyện Kiên Lương, tỉnh Kiên Giang</t>
  </si>
  <si>
    <t>0773.752.777</t>
  </si>
  <si>
    <t>077.3752.444</t>
  </si>
  <si>
    <t>luugiau80@yahoo.com</t>
  </si>
  <si>
    <t>Áo,Bỉ, HQ, Hà Lan, Đài Loan, Anh</t>
  </si>
  <si>
    <t>Nguyễn Công Tuất</t>
  </si>
  <si>
    <t>0297.752.999-105</t>
  </si>
  <si>
    <t>Lê Thị Ngọc Giàu</t>
  </si>
  <si>
    <t>Khu Cảng Cá Tắc Cậu, Châu Thành, Kiên Giang</t>
  </si>
  <si>
    <t>0297.3.616.128</t>
  </si>
  <si>
    <t>0297.3.616.129</t>
  </si>
  <si>
    <t>info@huynam.net</t>
  </si>
  <si>
    <t>www.huynam.net</t>
  </si>
  <si>
    <t>Pháp, HQ, Thụy sỹ, Úc, TBN, NB..</t>
  </si>
  <si>
    <t>Nguyễn Huy Hoàng</t>
  </si>
  <si>
    <t>0918.688.213</t>
  </si>
  <si>
    <t>Nguyễn Hoàng Thanh</t>
  </si>
  <si>
    <t>0944.689.068</t>
  </si>
  <si>
    <t>Lô 05- KCN Thụy Vân, TP. Việt Trì</t>
  </si>
  <si>
    <t>0210.3860.571</t>
  </si>
  <si>
    <t>0210.3860.574</t>
  </si>
  <si>
    <t>Jang Byung Ki</t>
  </si>
  <si>
    <t>0210.385.7843</t>
  </si>
  <si>
    <t>02103.857.849</t>
  </si>
  <si>
    <t>Mỹ, ASIA</t>
  </si>
  <si>
    <t>KIM GEUN TEA</t>
  </si>
  <si>
    <t>Bùi Xuân Thăng</t>
  </si>
  <si>
    <t>0915.362.857</t>
  </si>
  <si>
    <t>Cụm CN Đồng Lạng, Phù Ninh, Phú Thọ</t>
  </si>
  <si>
    <t>bakjang@jmplastics.co.kr</t>
  </si>
  <si>
    <t>www.jmplasticcs.co.kr</t>
  </si>
  <si>
    <t>Nguyễn thị Hồng Thịnh</t>
  </si>
  <si>
    <t>Công ty TNHH Hợp Mạnh</t>
  </si>
  <si>
    <t>Xóm 9, đường Mai Lão Bạng, xã Nghi Phú, thành Phố Vinh, Nghệ An</t>
  </si>
  <si>
    <t>023.838.520.70</t>
  </si>
  <si>
    <t>100.000.000</t>
  </si>
  <si>
    <t>Nguyễn Văn Công</t>
  </si>
  <si>
    <t>0984.186.681</t>
  </si>
  <si>
    <t>Nguyễn thị Thúy Lộc</t>
  </si>
  <si>
    <t>0988.803.686</t>
  </si>
  <si>
    <t>Cụm CN Lạc Sơn, huyện Đô Lương, tỉnh Nghệ An</t>
  </si>
  <si>
    <t>02383.710.382</t>
  </si>
  <si>
    <t>Đức, Anh, NB, Mỹ</t>
  </si>
  <si>
    <t>Kang Hwa Soo</t>
  </si>
  <si>
    <t>0969.220.303</t>
  </si>
  <si>
    <t>Hồ Thị Thu</t>
  </si>
  <si>
    <t>0933.399.985</t>
  </si>
  <si>
    <t>Công ty CP Dệt may Hoàng thị Loan</t>
  </si>
  <si>
    <t>Số 33 Đường Nguyễn Văn Trỗi, TP. Vinh, tỉnh Nghệ An</t>
  </si>
  <si>
    <t>0238.855.149</t>
  </si>
  <si>
    <t>02383.855.422</t>
  </si>
  <si>
    <t>halotexco@hn.vnn.vn</t>
  </si>
  <si>
    <t>http://www.halotexco.com.vn</t>
  </si>
  <si>
    <t>Ai Cập, TQ, HQ..</t>
  </si>
  <si>
    <t>Nguyễn Tô Cảnh</t>
  </si>
  <si>
    <t>02383.855.149</t>
  </si>
  <si>
    <t>Nguyễn Thị Thúy Dung</t>
  </si>
  <si>
    <t>0932.461.386</t>
  </si>
  <si>
    <t>Số 34 đường Nguyễn Sỹ Sách, phường Hưng Bình, TP. Vinh, tỉnh Nghệ An</t>
  </si>
  <si>
    <t>038.353.6366</t>
  </si>
  <si>
    <t>038.353.63.73</t>
  </si>
  <si>
    <t>thanhthanh.na@gmail.com</t>
  </si>
  <si>
    <t>www.thanhthanhdat.com.vn</t>
  </si>
  <si>
    <t>Trần Quang Luận</t>
  </si>
  <si>
    <t>Phạm Đinh Chung</t>
  </si>
  <si>
    <t>0912.488.080</t>
  </si>
  <si>
    <t>Công ty Cổ phần dệt Texhong Nhơn Trạch</t>
  </si>
  <si>
    <t>96 Đường Hà Huy Giáp, Phường Quyết Thắng, TP. Biên Hòa, tỉnh Đồng Nai</t>
  </si>
  <si>
    <t>02513.822.486</t>
  </si>
  <si>
    <t>02513.823.747</t>
  </si>
  <si>
    <t>info@tinnghiacorp.com.vn</t>
  </si>
  <si>
    <t>www.tinnghiacorp.com.vn</t>
  </si>
  <si>
    <t>Đức, Hoa Kỳ, Italy, TBN, Bỉ, Anh…</t>
  </si>
  <si>
    <t>Quách Văn Đức</t>
  </si>
  <si>
    <t>Dương Lê Ngọc Hạnh</t>
  </si>
  <si>
    <t>02513.822.468/102</t>
  </si>
  <si>
    <t>02513.822486/138</t>
  </si>
  <si>
    <t>KCN Nhơn Trạch 5, Nhơn Trạch, Đồng Nai</t>
  </si>
  <si>
    <t>0251.3569.086</t>
  </si>
  <si>
    <t>0251.3569.087</t>
  </si>
  <si>
    <t>ttqth@texhong.com</t>
  </si>
  <si>
    <t>TQ, NB, HQ, các nước Châu Âu, Châu Mỹ..</t>
  </si>
  <si>
    <t>ZHOU BO QIN</t>
  </si>
  <si>
    <t>Trần thị Quỳnh Thơ</t>
  </si>
  <si>
    <t>01677.543.296</t>
  </si>
  <si>
    <t>0.54E QL1 P. Xuân Bình, TX Long Khánh, Đồng Nai</t>
  </si>
  <si>
    <t>0251.3877.129</t>
  </si>
  <si>
    <t>mhuy_lk@minhhuy-lk.com</t>
  </si>
  <si>
    <t>Anh, Đức, Hà Lan, Mỹ, Nga, NB..</t>
  </si>
  <si>
    <t>Nguyễn Minh Bạn</t>
  </si>
  <si>
    <t>0913.850.770</t>
  </si>
  <si>
    <t>0913.636.353</t>
  </si>
  <si>
    <t>Số 8, Đường 9A, KCN Biên Hòa II, Phường An Bình, TP. Biên Hòa, tỉnh Đồng Nai</t>
  </si>
  <si>
    <t>02513.836.421</t>
  </si>
  <si>
    <t>02513.836.435</t>
  </si>
  <si>
    <t>NAM JUNG DAE</t>
  </si>
  <si>
    <t>Hồ Thị Thu Sa</t>
  </si>
  <si>
    <t>0919.817.558</t>
  </si>
  <si>
    <t>Công ty CP đóng tàu Sông Cấm</t>
  </si>
  <si>
    <t>Công ty TNHH VICO</t>
  </si>
  <si>
    <t>Thôn Ngô Hùng, xã An Hồng, huyện An Dương, TP. Hải Phòng</t>
  </si>
  <si>
    <t>0225.352.5974</t>
  </si>
  <si>
    <t>0225.352.5521</t>
  </si>
  <si>
    <t>songcamship@songcam.vn</t>
  </si>
  <si>
    <t>www.songcam.vn</t>
  </si>
  <si>
    <t>Việt Nam</t>
  </si>
  <si>
    <t>Đàm Quang Trung</t>
  </si>
  <si>
    <t>Nguyễn Thị Lê Hằng</t>
  </si>
  <si>
    <t>0313.525.974</t>
  </si>
  <si>
    <t>Số 94 đường 208, An Đồng, An Dương, Hải Phòng</t>
  </si>
  <si>
    <t>0225.383.5347</t>
  </si>
  <si>
    <t>0225.0983.5870</t>
  </si>
  <si>
    <t>vannguyen2408@gmail.com</t>
  </si>
  <si>
    <t>vico@vicogruop.com.vn</t>
  </si>
  <si>
    <t>CPC, ĐNA, Cuba</t>
  </si>
  <si>
    <t>Nguyễn Mông Lân</t>
  </si>
  <si>
    <t>0225.3571.721</t>
  </si>
  <si>
    <t>Nguyễn Thị Thanh Vân</t>
  </si>
  <si>
    <t>0912.300.603</t>
  </si>
  <si>
    <t>Công ty TNHH MTV Cao su Bình Long</t>
  </si>
  <si>
    <t>QL 13, Phường Hưng Chiến, TX Bình Long, tỉnh Bình Phước</t>
  </si>
  <si>
    <t>02713.666.324</t>
  </si>
  <si>
    <t>02713.666.222</t>
  </si>
  <si>
    <t>imex@binhlongrubber.vn</t>
  </si>
  <si>
    <t>www.binhlongrubber.vn</t>
  </si>
  <si>
    <t>Singapore, Đài Loan, EU, Barazil, Mỹ…</t>
  </si>
  <si>
    <t>Lê Văn Vui</t>
  </si>
  <si>
    <t>0918.933.199</t>
  </si>
  <si>
    <t>Phan Hoài Nam</t>
  </si>
  <si>
    <t>0982.154.941</t>
  </si>
  <si>
    <t>Công ty CP XNK Tổng hợp Bình Phước</t>
  </si>
  <si>
    <t>Đường Hùng Vương, Phường Tân Bình, TX Đồng Xoài, tỉnh Bình Phước</t>
  </si>
  <si>
    <t>028.37190.399</t>
  </si>
  <si>
    <t>0283.7190.419</t>
  </si>
  <si>
    <t>docs1@bigimexcovn.com</t>
  </si>
  <si>
    <t>www.bigimexcovn.com</t>
  </si>
  <si>
    <t>TQ, Đài Loan, Malaxia..</t>
  </si>
  <si>
    <t>Đồng Minh Toàn</t>
  </si>
  <si>
    <t>090.381.70.14</t>
  </si>
  <si>
    <t>Nguyễn Ngọc Thi</t>
  </si>
  <si>
    <t>180 Nguyễn Thị Minh Khai, phường 6, Quận 3, TP.HCM</t>
  </si>
  <si>
    <t>028.930.31.22</t>
  </si>
  <si>
    <t>028.930.3205</t>
  </si>
  <si>
    <t>caosumina@casumina.com.vn</t>
  </si>
  <si>
    <t>www.casumina.com.vn</t>
  </si>
  <si>
    <t>Nga, Bờ biển ngà, Đức, Thái Lan, CPC</t>
  </si>
  <si>
    <t>Phạm Hồng Phú</t>
  </si>
  <si>
    <t>0283.836.23.69/221</t>
  </si>
  <si>
    <t>Nguyễn Văn Hiền</t>
  </si>
  <si>
    <t>0913.314.72.42</t>
  </si>
  <si>
    <t>Công ty TNHH MTV Cao Su Dầu Tiếng</t>
  </si>
  <si>
    <t>Khu phố 2, TT Dầu Tiếng, huyện Dầu Tiếng, tỉnh Bình Dương</t>
  </si>
  <si>
    <t>0274.356.1479</t>
  </si>
  <si>
    <t>0274.356.1488</t>
  </si>
  <si>
    <t>drcbiz@caosudautieng.com.vn</t>
  </si>
  <si>
    <t>www.caosudautieng.com.vn</t>
  </si>
  <si>
    <t>NB, HQ, ĐL, Malaxia, TQ, Ấn Độ..</t>
  </si>
  <si>
    <t>Lê Thanh Hưng</t>
  </si>
  <si>
    <t>0274.356.14.87</t>
  </si>
  <si>
    <t>Lê Minh Thắng</t>
  </si>
  <si>
    <t>Công ty TNHH MTV Cao Su Đắk Lắk</t>
  </si>
  <si>
    <t>30 Nguyễn Chí Thanh, Phường Tân An, TP. Buôn Ma Thuột, tỉnh Đắk Lắk</t>
  </si>
  <si>
    <t>0262.3865.015</t>
  </si>
  <si>
    <t>0262.3865.041</t>
  </si>
  <si>
    <t>caosu@dng.vnn.vn</t>
  </si>
  <si>
    <t>http://www.dakruco.com</t>
  </si>
  <si>
    <t>Đức, TBN, Ấn Độ, Thổ Nhĩ Kỳ..</t>
  </si>
  <si>
    <t>Bùi Quang Ninh</t>
  </si>
  <si>
    <t>0913.454.974</t>
  </si>
  <si>
    <t>Lê Thị Bích Thảo</t>
  </si>
  <si>
    <t>0919.505.535</t>
  </si>
  <si>
    <t>Công ty TNHH Cao Su Đông Nam Á</t>
  </si>
  <si>
    <t>135/24-135/26 Nguyễn Hữu Cảnh, P22, Quận Bình Thạnh</t>
  </si>
  <si>
    <t>xuatkhaucaosu@gmail.com</t>
  </si>
  <si>
    <t>www:/aseanrubber.com.vn</t>
  </si>
  <si>
    <t>Ấn Độ, HK, Peru, TQ,ĐL..</t>
  </si>
  <si>
    <t>Lê Thị Bích Trâm</t>
  </si>
  <si>
    <t>0862.818.813</t>
  </si>
  <si>
    <t>0862.818.816</t>
  </si>
  <si>
    <t>08-6281.88.13</t>
  </si>
  <si>
    <t>Trần Thị Mộng Thùy</t>
  </si>
  <si>
    <t>08.6281.8813</t>
  </si>
  <si>
    <t>Số 47, Đường số 1, Tổ 3, Ấp Trung Tâm, Xã Xuân Lập, TX Long Khánh, tỉnh Đồng Nai</t>
  </si>
  <si>
    <t>0251.372.44.44</t>
  </si>
  <si>
    <t>0251.372.41.23</t>
  </si>
  <si>
    <t>dn@donaruco.vn</t>
  </si>
  <si>
    <t>www.donaruco.vn</t>
  </si>
  <si>
    <t>ĐL, Malaxia, Đức, NB..</t>
  </si>
  <si>
    <t>Đỗ Minh Tuấn</t>
  </si>
  <si>
    <t>Đỗ Khắc Sỹ</t>
  </si>
  <si>
    <t>0905.769.999</t>
  </si>
  <si>
    <t>Công ty CP Cao Su Đồng Phú</t>
  </si>
  <si>
    <t>Thuận Phú, Đồng Phú, Bình Phước</t>
  </si>
  <si>
    <t>0271.381.9786</t>
  </si>
  <si>
    <t>0271.381.9620</t>
  </si>
  <si>
    <t>tchc.dpr@gmail.com</t>
  </si>
  <si>
    <t>http://doruco.com.vn</t>
  </si>
  <si>
    <t>HQ, Mỹ, Châu Âu, Nga, Ấn Độ…</t>
  </si>
  <si>
    <t>Hồ Cường</t>
  </si>
  <si>
    <t>Nguyễn Minh Tuấn</t>
  </si>
  <si>
    <t>090.977.27.28</t>
  </si>
  <si>
    <t>Công ty TNHH SX&amp;TM Hoa Sen Vàng</t>
  </si>
  <si>
    <t>174/13 Điện Biên Phủ, Phường 17, Quận Bình Thạnh, TP.HCM</t>
  </si>
  <si>
    <t>083.840.6404</t>
  </si>
  <si>
    <t>08.3840.7922</t>
  </si>
  <si>
    <t>ruberman0303@gmail.com</t>
  </si>
  <si>
    <t>www.lotus.com.vn</t>
  </si>
  <si>
    <t>75.594.690</t>
  </si>
  <si>
    <t>Mỹ, Ấn Độ, Canada, Hà Lan…</t>
  </si>
  <si>
    <t>Phạm Anh Sơn</t>
  </si>
  <si>
    <t>0989.110.102</t>
  </si>
  <si>
    <t>Nguyễn Thị Nhung</t>
  </si>
  <si>
    <t>0936.906.357</t>
  </si>
  <si>
    <t>266 Cô Bắc, P.Cô Giang, Quận 1, TP.HCM</t>
  </si>
  <si>
    <t>0283.836.57.03</t>
  </si>
  <si>
    <t>0283.7377.457</t>
  </si>
  <si>
    <t>hoathuanruber@yahoo.com</t>
  </si>
  <si>
    <t>www.hoathuanrubber.com</t>
  </si>
  <si>
    <t>TQ, HQ, Ấn Độ…</t>
  </si>
  <si>
    <t>Đinh Thị Thanh Tâm</t>
  </si>
  <si>
    <t>0983.704.239</t>
  </si>
  <si>
    <t>Trần Lê Thu</t>
  </si>
  <si>
    <t>0918.455.590</t>
  </si>
  <si>
    <t>Công ty TNHH MTV Huy &amp; Anh em</t>
  </si>
  <si>
    <t>258/1 Điện Biên Phủ, Phường 7, Quận 3, TP.HCM</t>
  </si>
  <si>
    <t>0283.932.2758</t>
  </si>
  <si>
    <t>0283.932.57.91</t>
  </si>
  <si>
    <t>hb@huybrothers.com</t>
  </si>
  <si>
    <t>www.huybrothers.com</t>
  </si>
  <si>
    <t>Châu Âu, Châu Mỹ, Châu Á..</t>
  </si>
  <si>
    <t>Trần Thị Ngọc Dung</t>
  </si>
  <si>
    <t>0283.9322.759</t>
  </si>
  <si>
    <t>Nguyễn Đông Dương</t>
  </si>
  <si>
    <t>0283.9322.758</t>
  </si>
  <si>
    <t>Công ty TNHH Sản  Xuất Cao Su Liên Anh</t>
  </si>
  <si>
    <t>Số 266, đường 30/4, khu phố 4, phường 2, TP. Tây Ninh, tỉnh Tây Ninh</t>
  </si>
  <si>
    <t>0276.3821.6325</t>
  </si>
  <si>
    <t>0276.381.6343</t>
  </si>
  <si>
    <t>lienanhrubber@lienanhruber.com</t>
  </si>
  <si>
    <t>www.lienanhrubber.com.vn</t>
  </si>
  <si>
    <t>TQ, Ấn Độ, Inđônêxia, Đức, Mỹ…</t>
  </si>
  <si>
    <t>Đoàn Văn Lực</t>
  </si>
  <si>
    <t>0276.3816.325</t>
  </si>
  <si>
    <t>Phan Thị Anh Thư</t>
  </si>
  <si>
    <t>0988.388.550</t>
  </si>
  <si>
    <t>Công ty TNHH SXTM Nhật Nam</t>
  </si>
  <si>
    <t>Thửa đất số 362, tờ bản đồ 42, ấp Bàu Bàng, xã Lai Uyên, huyện Bàu Bàng, tỉnh Bình Dương</t>
  </si>
  <si>
    <t>0285.449.2674</t>
  </si>
  <si>
    <t>0285.449.2333</t>
  </si>
  <si>
    <t>info@nhatnamrubber.com</t>
  </si>
  <si>
    <t>Thái Lan, HQ, TQ, ĐL..</t>
  </si>
  <si>
    <t>Nguyễn Văn Phát</t>
  </si>
  <si>
    <t>Nguyễn Thị Thanh Tâm</t>
  </si>
  <si>
    <t>0919.451.400</t>
  </si>
  <si>
    <t>Xã Phú Riềng, Huyện Phú Giềng, tỉnh Bình Phước</t>
  </si>
  <si>
    <t>02713.777.971</t>
  </si>
  <si>
    <t>02713.777.901</t>
  </si>
  <si>
    <t>phurieng@phurieng rubber.vn</t>
  </si>
  <si>
    <t>www.phuriengrubber.vn</t>
  </si>
  <si>
    <t>Đài Loan, TQ, NB, Đức, Hà Lan, Ý, Mỹ</t>
  </si>
  <si>
    <t>Lê Thanh Tú</t>
  </si>
  <si>
    <t>0913.683.147</t>
  </si>
  <si>
    <t>Huỳnh Tấn Bửu</t>
  </si>
  <si>
    <t>091.820.43.02</t>
  </si>
  <si>
    <t>Công ty CP Cao Su Phước Hòa</t>
  </si>
  <si>
    <t>Xã Phước Hòa, huyện Phú Giáo, tỉnh Bình Dương</t>
  </si>
  <si>
    <t>0274.3657.106</t>
  </si>
  <si>
    <t>0274.3657.110</t>
  </si>
  <si>
    <t>phuochoarubber@phr.vn</t>
  </si>
  <si>
    <t>http://www.phr.vn</t>
  </si>
  <si>
    <t>TQ, Đức, NB, HQ…</t>
  </si>
  <si>
    <t>Nguyễn Văn Tược</t>
  </si>
  <si>
    <t>0913.734.616</t>
  </si>
  <si>
    <t xml:space="preserve">Nguyễn Phú Hội </t>
  </si>
  <si>
    <t>0913.860.055</t>
  </si>
  <si>
    <t>Công ty TNHH Phát triển PTN</t>
  </si>
  <si>
    <t>19 Phan Kế Bính, P.Đao Kao, Quận 1, TP.HCM</t>
  </si>
  <si>
    <t>0283.911.7195</t>
  </si>
  <si>
    <t>028.3911.7196</t>
  </si>
  <si>
    <t>trade@ptn.com.vn</t>
  </si>
  <si>
    <t>www.ptn.com.vn</t>
  </si>
  <si>
    <t>Nguyễn My Lan</t>
  </si>
  <si>
    <t>0902.993.035</t>
  </si>
  <si>
    <t>Tô Vận Bảo Duy</t>
  </si>
  <si>
    <t>093.266.79.70</t>
  </si>
  <si>
    <t>Công ty TNHH MTV Thắng Thắng Lợi</t>
  </si>
  <si>
    <t>79-83 Trần Não, Phường Bình An, Quận 2, TP.HCM</t>
  </si>
  <si>
    <t>028.628.722.39</t>
  </si>
  <si>
    <t>028.6287.22.13</t>
  </si>
  <si>
    <t>duonglequynh1987@gmail.com</t>
  </si>
  <si>
    <t>HQ, Ấn Độ, TQ</t>
  </si>
  <si>
    <t>Trần Thị Lựu</t>
  </si>
  <si>
    <t>Dương Lệ Quỳnh</t>
  </si>
  <si>
    <t>093.7111.902</t>
  </si>
  <si>
    <t>Công ty CP Cao Su Việt Phú Thịnh</t>
  </si>
  <si>
    <t>125/11 Nguyễn Cửu Vân, phường 17, Quận Bình Thạnh, TP.HCM</t>
  </si>
  <si>
    <t>028.399.015.48</t>
  </si>
  <si>
    <t>028.399.034.99</t>
  </si>
  <si>
    <t>director@viurco.com</t>
  </si>
  <si>
    <t>www.viruco.com</t>
  </si>
  <si>
    <t xml:space="preserve">Châu Âu, Châu Á, Châu Mỹ, Châu Phi </t>
  </si>
  <si>
    <t>Vũ Anh Phong</t>
  </si>
  <si>
    <t>0903.840.767</t>
  </si>
  <si>
    <t>Nguyễn Thị Tình Nghĩa</t>
  </si>
  <si>
    <t>090.696.87.85</t>
  </si>
  <si>
    <t>Công ty TNHH Đầu tư sản xuất Thương mại Dịch vụ Phan Minh</t>
  </si>
  <si>
    <t xml:space="preserve">300 Đường Khuông Việt, Phường Phú Trung,Quận Tân Phú, TP. HCM </t>
  </si>
  <si>
    <t>0283.861.6881</t>
  </si>
  <si>
    <t>028.3861.88.22</t>
  </si>
  <si>
    <t>ppfollowup@gmail.com</t>
  </si>
  <si>
    <t>www.phanminhco.com.vn</t>
  </si>
  <si>
    <t>TQ, Senegal, Bennin</t>
  </si>
  <si>
    <t>Phan Hùng Minh</t>
  </si>
  <si>
    <t>0903.731.904</t>
  </si>
  <si>
    <t>Đặng Quốc Việt</t>
  </si>
  <si>
    <t>0918.833.365</t>
  </si>
  <si>
    <t>159 Hồ Ngọc Lãm, Phường An Lạc, Quận Bình Tân, TP.HCM</t>
  </si>
  <si>
    <t>0283.834.22.64</t>
  </si>
  <si>
    <t>0283.834.35.49</t>
  </si>
  <si>
    <t>info@tanthanhanco.vn</t>
  </si>
  <si>
    <t>www.tanthanhanco.vn</t>
  </si>
  <si>
    <t>Đỗ Thị Thanh Hà</t>
  </si>
  <si>
    <t>Trịnh Trọng Trí</t>
  </si>
  <si>
    <t>0903.028.482</t>
  </si>
  <si>
    <t>Công ty CP XNK &amp; Hợp tác Đầu tư VILEXIM</t>
  </si>
  <si>
    <t>170 đường Giải Phóng, Quận Thanh Xuân, TP.Hà Nội</t>
  </si>
  <si>
    <t>024.3869.4171</t>
  </si>
  <si>
    <t>024.3869.4168</t>
  </si>
  <si>
    <t>vilexim@hn/vnn/vn</t>
  </si>
  <si>
    <t>vilexim-hcm@hcm.vnn.vn</t>
  </si>
  <si>
    <t>Ghana,Angola, Philippines…</t>
  </si>
  <si>
    <t>Nguyễn Thành Trung</t>
  </si>
  <si>
    <t>0913.711.545</t>
  </si>
  <si>
    <t>Vũ Hoàng Thảo</t>
  </si>
  <si>
    <t>0903.385.586</t>
  </si>
  <si>
    <t>Công ty CP Đầu tư Vinh Phát</t>
  </si>
  <si>
    <t>P608, Cao Ốc HAGL, 7/1 Thành Thái, P14, Quận 10, TP.HCM</t>
  </si>
  <si>
    <t>028.386.51.379</t>
  </si>
  <si>
    <t>028.386.506.70</t>
  </si>
  <si>
    <t>Singapore, Malaxia..</t>
  </si>
  <si>
    <t>Trần Ngọc Trung</t>
  </si>
  <si>
    <t>0913.804.112</t>
  </si>
  <si>
    <t>Phạm Thị Kim Oanh</t>
  </si>
  <si>
    <t>0919.081.888</t>
  </si>
  <si>
    <t>Công ty TNHH TM XK Nhật Quang</t>
  </si>
  <si>
    <t>156/8-10 Đăng Văn Ngữ, P.14, Q.Phú Nhuận, TP.HCM</t>
  </si>
  <si>
    <t>08.3991.47.68</t>
  </si>
  <si>
    <t>08.3991.41.78</t>
  </si>
  <si>
    <t>info@nhatquangspice.com</t>
  </si>
  <si>
    <t>www.nhatquangspice.com</t>
  </si>
  <si>
    <t>Ấn Độ, Saudi Arabia…</t>
  </si>
  <si>
    <t>Phạm Thị Kim Bích</t>
  </si>
  <si>
    <t>0983.910.916</t>
  </si>
  <si>
    <t>Lương Trần Thị Hải Hưng</t>
  </si>
  <si>
    <t>0973.236.206</t>
  </si>
  <si>
    <t>Thửa đất 8, TBĐ 28, KP.1, P.Tân Định, TX Bến Cát, Bình Dương</t>
  </si>
  <si>
    <t>0273.513.311</t>
  </si>
  <si>
    <t>0273.513.312</t>
  </si>
  <si>
    <t>truongloc.co@gmail.com</t>
  </si>
  <si>
    <t>Đức, Malayxia, Usa..</t>
  </si>
  <si>
    <t>Lâm Ngọc Khánh</t>
  </si>
  <si>
    <t>0274.3513.311</t>
  </si>
  <si>
    <t>Võ Thanh Phong</t>
  </si>
  <si>
    <t>0274.351.3311</t>
  </si>
  <si>
    <t>Công ty TNHH MTV TM XNK Phúc Lợi</t>
  </si>
  <si>
    <t>382/32 Nguyễn Thị Minh Khai, Phường 5, Quận 3, TP. HCM</t>
  </si>
  <si>
    <t>028.3832.9028</t>
  </si>
  <si>
    <t>028.3929.3840</t>
  </si>
  <si>
    <t>phucloi.imexport@phucloi.vn</t>
  </si>
  <si>
    <t>www.phucloi.vn</t>
  </si>
  <si>
    <t>Châu Âu, Châu Á và Trung Đông</t>
  </si>
  <si>
    <t>Phạm Văn Hiệp</t>
  </si>
  <si>
    <t>028.3929.38.35</t>
  </si>
  <si>
    <t>Đặng Thị Kim Vi</t>
  </si>
  <si>
    <t>Số 45, đường số 8, KCN Việt Nam - Singapore, TX.Thuận An, tỉnh Bình Dương</t>
  </si>
  <si>
    <t>0274.3767.750</t>
  </si>
  <si>
    <t>0274.3767.749</t>
  </si>
  <si>
    <t>info@kssv.com.vn</t>
  </si>
  <si>
    <t>NB,TQ, Thái Lan, Châu Âu</t>
  </si>
  <si>
    <t>Masashiko Miyai</t>
  </si>
  <si>
    <t>Đặng Thị Thiên Như</t>
  </si>
  <si>
    <t>0908.720.788</t>
  </si>
  <si>
    <t>147 QL13, Phường 26, Quận Bình Thạnh, TP. HCM</t>
  </si>
  <si>
    <t>0283.727.24.26</t>
  </si>
  <si>
    <t>0283.727.32.13</t>
  </si>
  <si>
    <t>tranchau@pearlcorp.com.vn</t>
  </si>
  <si>
    <t>www.vietnampepper.vn</t>
  </si>
  <si>
    <t>Nga, TBN, Ấn Độ, HQ, Nepal, Yemen…</t>
  </si>
  <si>
    <t>Phan Thanh Tịnh</t>
  </si>
  <si>
    <t>Trần Phước Hậu</t>
  </si>
  <si>
    <t>0934.923.053</t>
  </si>
  <si>
    <t>Tầng 4, tòa nhà CC2A, Bắc Linh Đàm, Đại Kim, Hoàng Mai, Hà Nội</t>
  </si>
  <si>
    <t>0243.540.2612</t>
  </si>
  <si>
    <t>0243.540.2611</t>
  </si>
  <si>
    <t>export@hafimex.com</t>
  </si>
  <si>
    <t>www.hanfimex.com</t>
  </si>
  <si>
    <t>Châu Âu, Trung Đông, Châu Phi, Châu Mỹ, Châu Á</t>
  </si>
  <si>
    <t>Phùng Văn Sâm</t>
  </si>
  <si>
    <t>0983.766.566</t>
  </si>
  <si>
    <t>Phạm Quang Tuyến</t>
  </si>
  <si>
    <t>0915.211.469</t>
  </si>
  <si>
    <t>Công ty TNHH Gia Vị Liên Hiệp</t>
  </si>
  <si>
    <t>Lô D, đường D2&amp;N2 KCN Nam Tân Uyên, P. Khánh Bình, TX. Tân Uyên, Tỉnh Bình Dương</t>
  </si>
  <si>
    <t>0274.3653.721</t>
  </si>
  <si>
    <t>yen@unispicevn.com</t>
  </si>
  <si>
    <t>www.unispicevn.com</t>
  </si>
  <si>
    <t>Mỹ, Ấn Độ, Đức…</t>
  </si>
  <si>
    <t>Vương Thị Hoàng Yến</t>
  </si>
  <si>
    <t>0906.388.386</t>
  </si>
  <si>
    <t>Võ Thị Kim Tuyền</t>
  </si>
  <si>
    <t>0903.608.009</t>
  </si>
  <si>
    <t>54-56 Đường Bùi Hữu Nghĩa, Phường 5, Quận 5, TP.HCM</t>
  </si>
  <si>
    <t>0283.838.3400</t>
  </si>
  <si>
    <t>0283.838.3500</t>
  </si>
  <si>
    <t>pitco@pitco.com.vn</t>
  </si>
  <si>
    <t>www.pitco.com.vn</t>
  </si>
  <si>
    <t>NB, HQ, Ý, Pháp, Nga, Đức…</t>
  </si>
  <si>
    <t>Hà Huy Thắng</t>
  </si>
  <si>
    <t>0913.925.608</t>
  </si>
  <si>
    <t>Nguyễn Thị Êm</t>
  </si>
  <si>
    <t>0919.832.211</t>
  </si>
  <si>
    <t>Công ty CP SX-DV XNK Hà Nội</t>
  </si>
  <si>
    <t>0283.945.3001-006</t>
  </si>
  <si>
    <t>0283..947.02.88.55</t>
  </si>
  <si>
    <t>0283.820.8052</t>
  </si>
  <si>
    <t>Ấn Độ, Afghanistan, Mỹ…</t>
  </si>
  <si>
    <t>Công ty CP XNK Thực Phẩm Thái Bình</t>
  </si>
  <si>
    <t>Số 272, Phố Bùi Sỹ Tiêm, TP. Thái Bình</t>
  </si>
  <si>
    <t>Lô A2, KCN Nguyễn Đức Cảnh, TP. Thái Bình</t>
  </si>
  <si>
    <t>0227.3840.065</t>
  </si>
  <si>
    <t>0227.3831.791</t>
  </si>
  <si>
    <t>feximtb@gmail.com</t>
  </si>
  <si>
    <t>Phạm Thanh Liêm</t>
  </si>
  <si>
    <t>0913.292.775</t>
  </si>
  <si>
    <t>Phạm Thị Thắm</t>
  </si>
  <si>
    <t>0963.671.828</t>
  </si>
  <si>
    <t>02273.841.688</t>
  </si>
  <si>
    <t>EU, TNK, Mỹ…</t>
  </si>
  <si>
    <t>Lê Mạnh Thủy</t>
  </si>
  <si>
    <t>096.33.655.77</t>
  </si>
  <si>
    <t>Công ty TNHH MTV XNK 2-9 Đắk  Lắk</t>
  </si>
  <si>
    <t>23 Ngô Quyền, Buôn Ma Thuột, Đắk Lắk</t>
  </si>
  <si>
    <t>Công ty CP Lương thực vật tư nông nghiệp Đắk Lắk</t>
  </si>
  <si>
    <t>18 Nguyễn Tất Thành, Buôn Ma Thuột, Đắk Lắk</t>
  </si>
  <si>
    <t>0262.395.0017</t>
  </si>
  <si>
    <t>Châu Á, Châu Âu</t>
  </si>
  <si>
    <t>0262.853.766</t>
  </si>
  <si>
    <t>026.285.520</t>
  </si>
  <si>
    <t>Trương Văn Dũng</t>
  </si>
  <si>
    <t>0938.357.777</t>
  </si>
  <si>
    <t>Nguyễn Thị Tuyết Nhung</t>
  </si>
  <si>
    <t>0914.098.262</t>
  </si>
  <si>
    <t>Công ty CP gỗ MDF VRG Quảng Trị</t>
  </si>
  <si>
    <t>KCN Quán ngang, xã Gio Quang, huyện Gio Linh, tỉnh Quảng Trị</t>
  </si>
  <si>
    <t>0233.3566.978</t>
  </si>
  <si>
    <t>0233.3560.482</t>
  </si>
  <si>
    <t>mdfquangtri.vn</t>
  </si>
  <si>
    <t>Ấn Độ</t>
  </si>
  <si>
    <t>Cao Thành Nam</t>
  </si>
  <si>
    <t>0912.488.469</t>
  </si>
  <si>
    <t>Cao Thanh Nam</t>
  </si>
  <si>
    <t>Công ty TNHH MTV Đức Hiền Quảng Trị</t>
  </si>
  <si>
    <t>Km 7+900, TL 571 xã Vĩnh Long, huyện Vĩnh Linh, tỉnh Quảng Trị</t>
  </si>
  <si>
    <t>0233.3822.245</t>
  </si>
  <si>
    <t>duchienquangtri@gmail.com</t>
  </si>
  <si>
    <t>Trung Quốc</t>
  </si>
  <si>
    <t>Nguyễn Văn Đức</t>
  </si>
  <si>
    <t>0905.818.818</t>
  </si>
  <si>
    <t>Nguyễn Quốc Phong</t>
  </si>
  <si>
    <t>0944.081.868</t>
  </si>
  <si>
    <t>Thôn Tam Vị, xã Lộc Tiến, huyện Phú Lộc, tỉnh TT Huế</t>
  </si>
  <si>
    <t>0234.368.4008</t>
  </si>
  <si>
    <t>pisicohue@gmail.com</t>
  </si>
  <si>
    <t>NB, TQ</t>
  </si>
  <si>
    <t>Huỳnh Thặng</t>
  </si>
  <si>
    <t>0913.408.627</t>
  </si>
  <si>
    <t>Hồ Đắc Thành</t>
  </si>
  <si>
    <t>0905.949.559</t>
  </si>
  <si>
    <t>Công ty SCAVI Huế</t>
  </si>
  <si>
    <t>KCN Phong Điền, TT Phong Điền, huyện Phong Điền, Tỉnh TT Huế</t>
  </si>
  <si>
    <t>0543.751.751</t>
  </si>
  <si>
    <t>0543.751.761</t>
  </si>
  <si>
    <t>Châu Âu, Châu Mỹ, Châu Á</t>
  </si>
  <si>
    <t>Nguyễn Thị Hoài Trang</t>
  </si>
  <si>
    <t>0935.934.456</t>
  </si>
  <si>
    <t>Công ty TNHH Liên doanh nguyên liệu giấy Huế</t>
  </si>
  <si>
    <t>Thôn Phú Gia, xã Lộc Tiến, huyện Phú Lộc,tỉnh TT Huế</t>
  </si>
  <si>
    <t>02343.872.628</t>
  </si>
  <si>
    <t>02343.872.627</t>
  </si>
  <si>
    <t>huepp2006@gmail.com</t>
  </si>
  <si>
    <t>TQ, NB</t>
  </si>
  <si>
    <t>Bùi Phi Yển</t>
  </si>
  <si>
    <t>02343.872.68</t>
  </si>
  <si>
    <t>Nguyễn Thị Hương</t>
  </si>
  <si>
    <t>0913.959.119</t>
  </si>
  <si>
    <t>Công ty Cổ phần - Tổng công ty may Bắc Giang</t>
  </si>
  <si>
    <t>Số 349 Đường Giải Phóng, Phường Dĩnh Kế, TP. Bắc Giang, tỉnh Bắc Giang</t>
  </si>
  <si>
    <t>02043.854.645</t>
  </si>
  <si>
    <t>0202.355.73.82</t>
  </si>
  <si>
    <t>contact@bagarco.vn</t>
  </si>
  <si>
    <t>www.bagarco.vn</t>
  </si>
  <si>
    <t>HQ, Mỹ, Châu Âu, NB…</t>
  </si>
  <si>
    <t>Nguyễn Hữu Phải</t>
  </si>
  <si>
    <t>091.325.71.30</t>
  </si>
  <si>
    <t>Nguyễn Thị Thu Hương</t>
  </si>
  <si>
    <t>094.840.2.747</t>
  </si>
  <si>
    <t>Công ty CP may Xuất khẩu Hà Phong</t>
  </si>
  <si>
    <t>Thôn An Hòa, xã Đoan Bái, huyện Hiệp Hòa, tỉnh Bắc Giang</t>
  </si>
  <si>
    <t>02042.471.701</t>
  </si>
  <si>
    <t>02042.471.712</t>
  </si>
  <si>
    <t>haphonggarment@gmail.com</t>
  </si>
  <si>
    <t>Mỹ, Canada, TQ, Anh…</t>
  </si>
  <si>
    <t>Nguyễn Văn Khanh</t>
  </si>
  <si>
    <t>0913.530.262</t>
  </si>
  <si>
    <t>Nguyễn Thanh Thủy</t>
  </si>
  <si>
    <t>097.7622.088</t>
  </si>
  <si>
    <t>Hợp Thịnh, Tam Dương, Vĩnh Phúc</t>
  </si>
  <si>
    <t>0211.3825.246/04</t>
  </si>
  <si>
    <t>0211.3825.229</t>
  </si>
  <si>
    <t>Nga, Trung Đông, Đài Loan..</t>
  </si>
  <si>
    <t>Doãn Ngân Chi</t>
  </si>
  <si>
    <t>Đinh Thị  Phương Dung</t>
  </si>
  <si>
    <t>024.73.000.125</t>
  </si>
  <si>
    <t>Công ty TNHH TOTO Việt Nam</t>
  </si>
  <si>
    <t>Lô F1, F2,F3,F4 KCN Thăng Long, huyện Đông Anh, Hà Nội</t>
  </si>
  <si>
    <t>024.388.11926</t>
  </si>
  <si>
    <t>024.3881.1928</t>
  </si>
  <si>
    <t>http/www:toto.com.vn</t>
  </si>
  <si>
    <t>NB, Thái Lan, Đài Loan, TQ…</t>
  </si>
  <si>
    <t>YAMASAKI MASAO</t>
  </si>
  <si>
    <t>Nguyễn Thị Thanh Tiếp</t>
  </si>
  <si>
    <t>0987.025.128</t>
  </si>
  <si>
    <t>Công ty TNHH MTV 76</t>
  </si>
  <si>
    <t>Xã Kiêu kỵ, Huyện Gia Lâm, TP.Hà Nội</t>
  </si>
  <si>
    <t>0243.827.63.86</t>
  </si>
  <si>
    <t>0243.827.6406</t>
  </si>
  <si>
    <t>z76@hn.vnn.vn</t>
  </si>
  <si>
    <t>Anh, Pháp, Đức, NB, Mỹ, Canada…</t>
  </si>
  <si>
    <t>Phạm Anh Tuấn</t>
  </si>
  <si>
    <t>Đoàn Đức Dũng</t>
  </si>
  <si>
    <t>024.6770035</t>
  </si>
  <si>
    <t>Công ty CP may Sơn Hà</t>
  </si>
  <si>
    <t>208 Lê Lợi, Sơn Tây, Hà Nội</t>
  </si>
  <si>
    <t>02433.832.089</t>
  </si>
  <si>
    <t>02433.833.035</t>
  </si>
  <si>
    <t>maysonha@hn.vnn.vn</t>
  </si>
  <si>
    <t>www.sonhagmt.com.vn</t>
  </si>
  <si>
    <t>Mỹ, EU, NB, HQ..</t>
  </si>
  <si>
    <t>Lê Hữu Phong</t>
  </si>
  <si>
    <t>0913.327.427</t>
  </si>
  <si>
    <t>Nguyễn Đức Thông</t>
  </si>
  <si>
    <t>0904.750.028</t>
  </si>
  <si>
    <t>38-40 Lê Thái Tổ, P.Hàng Trống, Hà Nội</t>
  </si>
  <si>
    <t>0243.8267.984</t>
  </si>
  <si>
    <t>0243.9288.407</t>
  </si>
  <si>
    <t>banthuonghieu@haprogroup.vn</t>
  </si>
  <si>
    <t>www.haprogroup.vn</t>
  </si>
  <si>
    <t>Châu Âu, Châu Á, Châu Mỹ</t>
  </si>
  <si>
    <t>Vũ Thanh Sơn</t>
  </si>
  <si>
    <t>Phan Thanh Huyền</t>
  </si>
  <si>
    <t>097.66.26.193</t>
  </si>
  <si>
    <t>Tổ dân phố 2, TT Ma Đa Guôi, Huyện Đạ Huoai, tỉnh Lâm Đồng</t>
  </si>
  <si>
    <t>063.387.4439</t>
  </si>
  <si>
    <t>063.387.44.39</t>
  </si>
  <si>
    <t>KCN Phú Hội, xã Phú Hội, huyện Đức Trọng, tỉnh Lâm Đồng</t>
  </si>
  <si>
    <t>02633.844.207</t>
  </si>
  <si>
    <t>02633.844.209</t>
  </si>
  <si>
    <t>flowers@truonghoang.com.vn</t>
  </si>
  <si>
    <t>www.truonghoang.com.vn</t>
  </si>
  <si>
    <t>Châu Âu, Châu Á..</t>
  </si>
  <si>
    <t>Bùi Thị Sim</t>
  </si>
  <si>
    <t xml:space="preserve">Nguyễn Tuấn Hải </t>
  </si>
  <si>
    <t>0941.672.484</t>
  </si>
  <si>
    <t>44B Thống Nhất, Phú Trung, Phú Hội, Đức Trọng, Lâm Đồng</t>
  </si>
  <si>
    <t>02633.842.182</t>
  </si>
  <si>
    <t>02633.842.183</t>
  </si>
  <si>
    <t>info@dalatjapanfood.com</t>
  </si>
  <si>
    <t>NB, Thái Lan</t>
  </si>
  <si>
    <t>HIROSHI KASAI</t>
  </si>
  <si>
    <t>0918.957.227</t>
  </si>
  <si>
    <t>Chế thị Thùy Dung</t>
  </si>
  <si>
    <t>0977.486.310</t>
  </si>
  <si>
    <t>Công ty CP Viên Sơn</t>
  </si>
  <si>
    <t>Quốc lộ 27, Thôn An Tĩnh, xã Liên Hiệp, huyện Đức Trọng, tỉnh Lâm Đồng</t>
  </si>
  <si>
    <t>02633.994.232</t>
  </si>
  <si>
    <t>02633.664.236</t>
  </si>
  <si>
    <t>info@gardenmountain.com.vn</t>
  </si>
  <si>
    <t>www.sweetpotatovietnam.com</t>
  </si>
  <si>
    <t xml:space="preserve">Malaysia,NB, Tlan, QH </t>
  </si>
  <si>
    <t>Nguyễn Duy Đa</t>
  </si>
  <si>
    <t>0985.511.599</t>
  </si>
  <si>
    <t>Lê Thị Hoài</t>
  </si>
  <si>
    <t>0165.79.73.779</t>
  </si>
  <si>
    <t>450 Nguyên Tử Lực, Đà Lạt</t>
  </si>
  <si>
    <t>063.382.49.47</t>
  </si>
  <si>
    <t>063.3824.655</t>
  </si>
  <si>
    <t>headoffice@dalatthasfarm.com</t>
  </si>
  <si>
    <t>www.dalatthasfarm.com</t>
  </si>
  <si>
    <t>NB, Úc, Đài Loan, TQ, Hà Lan</t>
  </si>
  <si>
    <t>Adrianus Gordijn</t>
  </si>
  <si>
    <t>0263.3824.947</t>
  </si>
  <si>
    <t>Ngô Thị Lành</t>
  </si>
  <si>
    <t>0263.824.947</t>
  </si>
  <si>
    <t>Số 1 Quang Trung, phường 2, TP. Bảo Lộc, tỉnh Lâm Đồng</t>
  </si>
  <si>
    <t>063.3717.799</t>
  </si>
  <si>
    <t>063.3863.780</t>
  </si>
  <si>
    <t>sales@ladotea.com.vn</t>
  </si>
  <si>
    <t>ladotea.com.vn</t>
  </si>
  <si>
    <t>Nga, Châu Âu, Đài Loan</t>
  </si>
  <si>
    <t>Bùi Đăng Khoa</t>
  </si>
  <si>
    <t>0908.264.323</t>
  </si>
  <si>
    <t>Đoàn Trọng Phương</t>
  </si>
  <si>
    <t>0913.865.251</t>
  </si>
  <si>
    <t>Số 893-895 Nguyễn Văn Cừ, Phường Lộc Phát, TP. Bảo Lộc</t>
  </si>
  <si>
    <t>02633.739.147</t>
  </si>
  <si>
    <t>02633.862.575</t>
  </si>
  <si>
    <t>info@phuongnamtc.com.vn</t>
  </si>
  <si>
    <t>www.phuongnamtc.com.vn</t>
  </si>
  <si>
    <t>Các nước Trung Đông</t>
  </si>
  <si>
    <t>Phạm Đức Nguyên</t>
  </si>
  <si>
    <t>0913.934.147</t>
  </si>
  <si>
    <t>Phạm Minh Khánh</t>
  </si>
  <si>
    <t>0913.702.072</t>
  </si>
  <si>
    <t>Số 01 Trần Hưng Đạo, Lô 1A, KCN Lộc Sơn, Phường Lộc Sơn, TP. Bảo Lộc, tỉn Lâm Đồng</t>
  </si>
  <si>
    <t>0263.726.949</t>
  </si>
  <si>
    <t>02633.726.948</t>
  </si>
  <si>
    <t>ngovinh123@gmail.com</t>
  </si>
  <si>
    <t>Mỹ, Đức, TBN, Thụy Sỹ..</t>
  </si>
  <si>
    <t>Trần Thanh Hương</t>
  </si>
  <si>
    <t>097.977.39.39</t>
  </si>
  <si>
    <t>Ngô Quang Vinh</t>
  </si>
  <si>
    <t>0888.926.179</t>
  </si>
  <si>
    <t>Sở Công Thương tỉnh Phú Yên</t>
  </si>
  <si>
    <t>Sở Công Thương tỉnh Bà Rịa -Vũng Tàu</t>
  </si>
  <si>
    <t>Sở Công Thương tỉnh Giai Lai</t>
  </si>
  <si>
    <t>Sở Công Thương tỉnh  Nghệ An</t>
  </si>
  <si>
    <t>Sở Công Thương tỉnh Hòa Bình</t>
  </si>
  <si>
    <t>Mỹ, Ý, Đức, Thái Lan, Mexico</t>
  </si>
  <si>
    <t>Mỹ, EU…</t>
  </si>
  <si>
    <t xml:space="preserve">Hiệp Hội Cao Su Việt Nam </t>
  </si>
  <si>
    <t>Công ty CP Công nghiệp Cao Su Miền Nam</t>
  </si>
  <si>
    <t>Công ty TNHH MTV Tổng công ty Cao Su Đồng Nai</t>
  </si>
  <si>
    <t>Công ty TNHH MTV Cao Su Phú Riềng</t>
  </si>
  <si>
    <t xml:space="preserve">Cao su </t>
  </si>
  <si>
    <t xml:space="preserve"> Cao su</t>
  </si>
  <si>
    <t>Công ty CP XNK An Giang</t>
  </si>
  <si>
    <t>01 Ngô Gia Tự, P. Mỹ Long, TP Long Xuyên, tỉnh An Giang</t>
  </si>
  <si>
    <t>0296.3841.548</t>
  </si>
  <si>
    <t>0296.3843.239</t>
  </si>
  <si>
    <t>rice@angimex.com.vn</t>
  </si>
  <si>
    <t>www.angimex.com.vn</t>
  </si>
  <si>
    <t>TQ, Indonexia, HK…</t>
  </si>
  <si>
    <t>Vũ Thu Mười</t>
  </si>
  <si>
    <t>0296.3841548</t>
  </si>
  <si>
    <t>Trần Quang Huy</t>
  </si>
  <si>
    <t>0932989060</t>
  </si>
  <si>
    <t>Hạt tiêu</t>
  </si>
  <si>
    <t>Công ty TNHH TMSXDV Trường Lộc</t>
  </si>
  <si>
    <t>16/4/18</t>
  </si>
  <si>
    <t>Công ty CP Thương mại Dịch vụ XNK Trân Châu</t>
  </si>
  <si>
    <t>Công ty CP Hanfimex Việt Nam</t>
  </si>
  <si>
    <t>Hạt điều</t>
  </si>
  <si>
    <t>Công ty CP XNK Petrolimex</t>
  </si>
  <si>
    <t xml:space="preserve">Hiệp hội Cao Su Việt Nam </t>
  </si>
  <si>
    <t>Hiệp hội Lương thực Việt Nam</t>
  </si>
  <si>
    <t>Hồng Kông</t>
  </si>
  <si>
    <t>Sản phẩm thịt</t>
  </si>
  <si>
    <t xml:space="preserve">Xơ, sợi dệt các loại </t>
  </si>
  <si>
    <t>Hiệp hội Hồ tiêu Việt Nam; Sở Công Thương tỉnh Đắk Lắk</t>
  </si>
  <si>
    <t>Sản phẩm gỗ</t>
  </si>
  <si>
    <t>Sở Công Thương tỉnh Quảng Trị</t>
  </si>
  <si>
    <t>Công ty CP Chế biến Lâm sản xuất khẩu PISICO Huế</t>
  </si>
  <si>
    <t>Chè các loại</t>
  </si>
  <si>
    <t>Bị xử phạt vi phạm HC về MT vào ngày 27/11/2017. 19/01/2018, DN đã nộp Hồ sơ đề nghị thẩm định và phê duyệt đề án BVMT, hồ sơ đang được xem xét và phê duyệt</t>
  </si>
  <si>
    <t>"- Chậm nộp thuế đất, có VB của Tổng cục Thuế xác nhận việc chậm nộp thuế là do nguyên nhân khách quan, bất khả kháng.- Nợ phí BVMT 2017, hiện công ty đã có báo cáo giải trình, chờ Sở TNMT xác nhận mức phí để nộp theo QĐ`</t>
  </si>
  <si>
    <t>Cao su</t>
  </si>
  <si>
    <t>TQ, Malaxia, Ấn Độ, Pakistan, Banglades</t>
  </si>
  <si>
    <t>Công ty TNHH SX hàng may mặc Esquel Việt Nam - Hòa Bình</t>
  </si>
  <si>
    <t>Teh Thian San</t>
  </si>
  <si>
    <t>Châu Á, Châu Âu, Châu Mỹ, Châu Úc</t>
  </si>
  <si>
    <t>Công ty CP Rau quả thực phẩm An Giang</t>
  </si>
  <si>
    <t>Công ty TNHH Lương thực Tấn Vương</t>
  </si>
  <si>
    <t>Công ty CP Thủy sản CAFATEX</t>
  </si>
  <si>
    <t>www.qvseafood.com</t>
  </si>
  <si>
    <t>Công ty CP Thực phẩm Sao Ta</t>
  </si>
  <si>
    <t>Công ty CP Thủy sản Trường Giang</t>
  </si>
  <si>
    <t>Công ty CP Chế biến và Dịch vụ Thủy sản Cà Mau</t>
  </si>
  <si>
    <t>Công ty TNHH MTV Cy Vina</t>
  </si>
  <si>
    <t>"đầy đủ xác nhận của HQ và Thuế, TNMT"</t>
  </si>
  <si>
    <t>0274.366.88.39 (Ext:26)</t>
  </si>
  <si>
    <t>Ladocashew@ladofoods.vn</t>
  </si>
  <si>
    <t>Mỹ, Úc, Nhật bản, Trung Quốc, EU,…</t>
  </si>
  <si>
    <t>Hồ Anh Khoa</t>
  </si>
  <si>
    <t>0633874181</t>
  </si>
  <si>
    <t>Giang Đại Thành</t>
  </si>
  <si>
    <t>063.387.4007</t>
  </si>
  <si>
    <t>www.dalatjapanfood.com</t>
  </si>
  <si>
    <t>DNTN Trà và Cà phê Phương Nam</t>
  </si>
  <si>
    <t xml:space="preserve">Cà phê </t>
  </si>
  <si>
    <t xml:space="preserve"> Tính đến ngày 3/4/2018, nợ thuế TNCN 1,425,000</t>
  </si>
  <si>
    <t xml:space="preserve"> Tính đến ngày 3/4/2018, nợ thuế TNDN 125,449,285</t>
  </si>
  <si>
    <t>Thiếu KN 3,335/3,350; Tính đến ngày 3/4/2018, nợ thuế tài nguyên 3.840.000</t>
  </si>
  <si>
    <t>ko nhận được hồ sơ đky; "đầy đủ xác nhận của HQ và Thuế"</t>
  </si>
  <si>
    <t>Tính đến ngày 3/4/2018, nợ thuế TNCN 1,5 tỷ VNĐ, Ngày 2/4/2018 công ty đã gửi Cục Thuế hồ sơ đề nghị hoàn thuế GTGT để bù trừ tiền nợ thuế</t>
  </si>
  <si>
    <t xml:space="preserve"> Tính đến ngày 3/4/2018, nợ thuế TNCN 12,351,729</t>
  </si>
  <si>
    <t>Hiệp hội Cà phê - Cacao Việt Nam</t>
  </si>
  <si>
    <t>Hiệp hội Cà phê - Cacao Việt Nam; Sở Công Thương tỉnh Đắk Lắk</t>
  </si>
  <si>
    <t xml:space="preserve">Công ty CP XNK Rau Quả </t>
  </si>
  <si>
    <t>EU, Mỹ, Canada</t>
  </si>
  <si>
    <t>Công ty TNHH Thủy hải sản Hai Wang</t>
  </si>
  <si>
    <t>Máy vi tính, điện tử và linh kiện</t>
  </si>
  <si>
    <t>Dây điện và cáp điện</t>
  </si>
  <si>
    <t>Hiệp hội Chế biến và Xuất khẩu Thủy sản Việt Nam; Sở Công Thương tỉnh Cà Mau</t>
  </si>
  <si>
    <t>Hàng dệt may (vải)</t>
  </si>
  <si>
    <t>Sản phẩm chất dẻo</t>
  </si>
  <si>
    <t>Công ty CP Nhựa &amp; Khoáng sản An Phát - Yên Bái</t>
  </si>
  <si>
    <t>Công ty TNHH MTV Rapexco-Đại Nam</t>
  </si>
  <si>
    <t>Tổng công ty Khánh Việt - Công ty TNHH MTV</t>
  </si>
  <si>
    <t>"đầy đủ xác nhận của HQ và Thuế, TNMT" . Bị xử phạt 1 vi phạm về khai, nộp hồ sơ ko đúng thời hạn quy định</t>
  </si>
  <si>
    <t>"đầy đủ xác nhận của HQ và Thuế, TNMT". Bị xử phạt 1 vi phạm hành chính về thuế trong lĩnh vực hải quan</t>
  </si>
  <si>
    <t>Công ty TNHH gia công đồng Hải Lượng Việt Nam</t>
  </si>
  <si>
    <t>Công ty TNHH Freeview Industrial (Việt Nam)</t>
  </si>
  <si>
    <t>Giầy dép</t>
  </si>
  <si>
    <t>Túi xách, ví, vali, mũ và ô dù</t>
  </si>
  <si>
    <t>Công ty TNHH Thực nghiệp dệt Kang Na Việt Nam</t>
  </si>
  <si>
    <t>Xử phạt vi phạm hành chính về thuế do khai sai, DN đã kê khai bổ sung và đóng phạt.</t>
  </si>
  <si>
    <t>0236.3756.999/756702</t>
  </si>
  <si>
    <t>02363759622</t>
  </si>
  <si>
    <t>hachiba@dng.vnn.vn</t>
  </si>
  <si>
    <t>www.hachiba.com.vn</t>
  </si>
  <si>
    <t>Dược và thiết bị y tế</t>
  </si>
  <si>
    <t>Sản phẩm cơ khí</t>
  </si>
  <si>
    <t>Công ty TNHH Funing Precision Componet</t>
  </si>
  <si>
    <t>Hiệp hội Chế biến &amp; Xuất khẩu Thủy sản Việt Nam; Sở Công Thương tỉnh Bình Định</t>
  </si>
  <si>
    <t>Rau củ quả (sắn lát)</t>
  </si>
  <si>
    <t>Công ty CP Cao su Bà Rịa</t>
  </si>
  <si>
    <t>Sở Công Thương tỉnh Yên Bái</t>
  </si>
  <si>
    <t>Giấy và sản phẩm từ giấy</t>
  </si>
  <si>
    <t>Công ty CP XNK Thủy Sản Bến Tre</t>
  </si>
  <si>
    <t>Công ty TNHH Chế biến dừa Lương Qưới</t>
  </si>
  <si>
    <t>Công ty CP Thực phẩm Bích Chi</t>
  </si>
  <si>
    <t>Công ty CP Tôm Miền Nam</t>
  </si>
  <si>
    <t>Hiệp hội Điều Việt Nam</t>
  </si>
  <si>
    <t>"có xác nhận của cơ quan Thuế"</t>
  </si>
  <si>
    <t>Công ty TNHH Chế biến Nông sản Thực phẩm XK Tân An (Tanimex-LA)</t>
  </si>
  <si>
    <t>"có xác nhận của cơ quan Thuế, HQ"</t>
  </si>
  <si>
    <t xml:space="preserve">Công ty CP Chế biến Hàng xuất khẩu Long An </t>
  </si>
  <si>
    <t xml:space="preserve">Công ty CP Sản xuất Dịch vụ XNK Hà Nội </t>
  </si>
  <si>
    <t>Công ty TNHH Long Sơn Interfoods</t>
  </si>
  <si>
    <t>Công ty CP SX TM XNK Sơn Thành</t>
  </si>
  <si>
    <t>Sở Công Thương TP.Cần Thơ</t>
  </si>
  <si>
    <t>Công ty CP Nông nghiệp CNC Trung Thạnh</t>
  </si>
  <si>
    <t>Công ty CP Nông nghiệp CNC Trung An</t>
  </si>
  <si>
    <t>"đầy đủ xác nhận của HQ, Thuế, TNMT"</t>
  </si>
  <si>
    <t>Sở Công Thương tỉnh Sơn La</t>
  </si>
  <si>
    <t>Công ty CP chè Chiềng ve - Mộc Châu</t>
  </si>
  <si>
    <t>Công ty CP Tiên Hưng</t>
  </si>
  <si>
    <t>Hiệp hội Hồ tiêu Việt Nam; Sở Công Thương tỉnh Gia Lai</t>
  </si>
  <si>
    <t>Doanh nghiệp tư nhân Phú Lợi</t>
  </si>
  <si>
    <t>NB, Úc, HQ, TQ…</t>
  </si>
  <si>
    <t>"đầy đủ xác nhận của HQ, Thuế, TNMT"; Bị xử phạt vi phạm hành chính về BVMT</t>
  </si>
  <si>
    <t>Công ty CP Hưng Vượng</t>
  </si>
  <si>
    <t>68A Nguyễn Văn Tiết, P. Lái Thiêu, TX Thuận An, tỉnh Bình Dương</t>
  </si>
  <si>
    <t>0650.3755517</t>
  </si>
  <si>
    <t>0650.3757911</t>
  </si>
  <si>
    <t>prosper@hcm.vnn.vn</t>
  </si>
  <si>
    <t>www.prosper.com.vn</t>
  </si>
  <si>
    <t>Võ Hồng Cường</t>
  </si>
  <si>
    <t>0650.3756394</t>
  </si>
  <si>
    <t>Lê Bảo Quân</t>
  </si>
  <si>
    <t>0903613954</t>
  </si>
  <si>
    <t>23/5/18</t>
  </si>
  <si>
    <t>Công ty CP tôn Đông Á</t>
  </si>
  <si>
    <t>Số 5, đường số 5, KCN Sóng Thần 1, Phường Dĩ An, TX Dĩ An, tỉnh Bình Dương</t>
  </si>
  <si>
    <t>0274.3732575</t>
  </si>
  <si>
    <t>0274.3790420</t>
  </si>
  <si>
    <t>info@tondonga.com.vn</t>
  </si>
  <si>
    <t>www.tondonga.com.vn</t>
  </si>
  <si>
    <t>Vật liệu xây dựng</t>
  </si>
  <si>
    <t>Úc, Bỉ, Canada, Ấn Độ, Meexxico, Hoa Kỳ</t>
  </si>
  <si>
    <t>Nguyễn Thanh Trung</t>
  </si>
  <si>
    <t>0903707014</t>
  </si>
  <si>
    <t>Hồng Thị Quỳnh Anh</t>
  </si>
  <si>
    <t>0906910073</t>
  </si>
  <si>
    <t>Công ty TNHH TM &amp; SX Sao Nam</t>
  </si>
  <si>
    <t>Lô P4, đường D7, KCN Nam Tân Uyên, P. Khánh Bình, TX. Tân Uyên, Bình Dương</t>
  </si>
  <si>
    <t>0274.3653600</t>
  </si>
  <si>
    <t>0274.3653601</t>
  </si>
  <si>
    <t>www.saonamflooring.com.vn</t>
  </si>
  <si>
    <t>Mỹ, Nhật Bản, Úc</t>
  </si>
  <si>
    <t>Đỗ Thị Kim Loan</t>
  </si>
  <si>
    <t>Hà Văn Thành</t>
  </si>
  <si>
    <t>0918509439</t>
  </si>
  <si>
    <t>Công ty CP may mặc Bình Dương</t>
  </si>
  <si>
    <t>7/128 khu phố Bình Đức 1, P. Bình Hòa, TX. Thuận An, tỉnh Bình Dương</t>
  </si>
  <si>
    <t>0274.3755143</t>
  </si>
  <si>
    <t>0274.3755415</t>
  </si>
  <si>
    <t>alice.nguyen@protradegarment.com</t>
  </si>
  <si>
    <t>www.protradegarment.com</t>
  </si>
  <si>
    <t>Hoa Kỳ, EU, Hàn Quốc</t>
  </si>
  <si>
    <t>Phan Thành Đức</t>
  </si>
  <si>
    <t>Nguyễn Thị Kim Nguyên</t>
  </si>
  <si>
    <t>0274.3755170</t>
  </si>
  <si>
    <t>Công ty TNHH Phước Dũ Long</t>
  </si>
  <si>
    <t>Đường ĐT747B, KP Phước Hải, P Thái Hòa, TX Tân Uyên, tỉnh Bình Dương</t>
  </si>
  <si>
    <t>02743.658.409</t>
  </si>
  <si>
    <t>0274.3658.343</t>
  </si>
  <si>
    <t>pdl@pdlpottery.com</t>
  </si>
  <si>
    <t>www.pdlpottery.com</t>
  </si>
  <si>
    <t>Mỹ, Đài Loan, Úc, Pháp</t>
  </si>
  <si>
    <t>Vương Siêu Tín</t>
  </si>
  <si>
    <t>Nguyễn Thị Mỹ Linh</t>
  </si>
  <si>
    <t>Công ty TNHH Tiến triển Việt Nam</t>
  </si>
  <si>
    <t>Thửa đất số 150, tờ bản đồ số 18, khu phố Ông Đông, P. Tân Hiệp, TX. Tân Uyên, Bình Dương</t>
  </si>
  <si>
    <t>0274.3652.074</t>
  </si>
  <si>
    <t>0274.3652.072</t>
  </si>
  <si>
    <t>tif.sales@hcm.vnn.vn</t>
  </si>
  <si>
    <t>www.tientrienvn.com</t>
  </si>
  <si>
    <t>sản phẩm gỗ</t>
  </si>
  <si>
    <t>Mỹ, EU, Úc</t>
  </si>
  <si>
    <t>Đỗ Thị Hiền Lương</t>
  </si>
  <si>
    <t>Nguyễn Thị Hồng</t>
  </si>
  <si>
    <t>0902911366</t>
  </si>
  <si>
    <t xml:space="preserve">Hiệp hội Cao Su Việt Nam; Sở Công Thương tỉnh Bình Dương </t>
  </si>
  <si>
    <t>"đầy đủ xác nhận của HQ, Thuế, TNMT". Xử phạt vi phạm hành chính về thuế do khai sai, DN đã kê khai bổ sung và đóng phạt.</t>
  </si>
  <si>
    <t>"đầy đủ xác nhận của HQ, Thuế, TNMT". Xử phạt vi phạm hành chính trong lĩnh vực hải quan.</t>
  </si>
  <si>
    <t>"có xác nhận của cơ quan thuế"</t>
  </si>
  <si>
    <t>"có xác nhận của Thuế, TNMT"</t>
  </si>
  <si>
    <t>Đơn vị xét chọn ko gửi kèm giấy xác nhận của cơ quan chức năng (T, HQ, TNMT)</t>
  </si>
  <si>
    <t>Ko đủ KNXK. Đơn vị xét chọn ko gửi kèm giấy xác nhận của cơ quan chức năng (T, HQ, TNMT)</t>
  </si>
  <si>
    <t>Bị xử phạt vi phạm hành chính về thuế</t>
  </si>
  <si>
    <t>Bị xử phạt 1 vi phạm về hành vi ko khai, nộp, xuất trình thông tin hồ sơ HQ</t>
  </si>
  <si>
    <t>Công ty CP Kaps Tex Vina</t>
  </si>
  <si>
    <t>Công ty CP Tae Kwang Vina</t>
  </si>
  <si>
    <t>Sở Công Thương TP.Hải Phòng</t>
  </si>
  <si>
    <t xml:space="preserve"> Công ty TNHH Prex Vinh</t>
  </si>
  <si>
    <r>
      <rPr>
        <b/>
        <sz val="12"/>
        <color rgb="FFFF0000"/>
        <rFont val="Times New Roman"/>
        <family val="1"/>
      </rPr>
      <t>2 mặt hàng</t>
    </r>
    <r>
      <rPr>
        <sz val="12"/>
        <color rgb="FFFF0000"/>
        <rFont val="Times New Roman"/>
        <family val="1"/>
      </rPr>
      <t xml:space="preserve">: Minh Huy (CF, Đ); Phúc Sinh (CF, T); 2-9 Đắk  Lắk (T, CF); Vĩnh Hiệp (T, CF); Lương thực Bình Định (G, RCQ). </t>
    </r>
    <r>
      <rPr>
        <b/>
        <sz val="12"/>
        <color rgb="FFFF0000"/>
        <rFont val="Times New Roman"/>
        <family val="1"/>
      </rPr>
      <t>- 3 mặt hàng:</t>
    </r>
    <r>
      <rPr>
        <sz val="12"/>
        <color rgb="FFFF0000"/>
        <rFont val="Times New Roman"/>
        <family val="1"/>
      </rPr>
      <t xml:space="preserve"> Hapro (T, Đ, G); CP TĐ Intimex (CF, Đ, T).                   </t>
    </r>
    <r>
      <rPr>
        <sz val="12"/>
        <rFont val="Times New Roman"/>
        <family val="1"/>
      </rPr>
      <t xml:space="preserve">         Đơn vị xét chọn ko gửi kèm giấy xác nhận của cơ quan chức năng (T, HQ, TNMT)</t>
    </r>
  </si>
  <si>
    <t>Rau, củ, quả và sản phẩm (Tinh bột sắn)</t>
  </si>
  <si>
    <t>Rau, củ, quả  và sản phẩm</t>
  </si>
  <si>
    <t xml:space="preserve">Rau, củ, quả và sản phẩm </t>
  </si>
  <si>
    <t>Rau, củ, quả và sản phẩm</t>
  </si>
  <si>
    <t>Bánh kẹo và sản phẩm từ ngũ cốc</t>
  </si>
  <si>
    <t xml:space="preserve">Sản phẩm chất dẻo </t>
  </si>
  <si>
    <t>Mặt hàng khác (Pin năng lượng mặt trời)</t>
  </si>
  <si>
    <t>Mặt hàng khác (thuốc lá)</t>
  </si>
  <si>
    <t>Mặt hàng khác (Bánh tráng, bánh phở)</t>
  </si>
  <si>
    <t>Mặt hàng khác (Ống đồng các loại)</t>
  </si>
  <si>
    <t>Mặt hàng khác (phồng tôm, bánh hỏi)</t>
  </si>
  <si>
    <t>Mặt hàng khác (Bánh Phồng tôm)</t>
  </si>
  <si>
    <t>Mặt hàng khác (hoa tươi &amp; cây giống)</t>
  </si>
  <si>
    <t>Rau, củ, quả và sản phẩm (sắn lát)</t>
  </si>
  <si>
    <t>Mặt hàng khác (bột giặt)</t>
  </si>
  <si>
    <t>Mặt hàng khác (đóng tàu)</t>
  </si>
  <si>
    <t>Rau, củ, quả và sản phẩm  (Tinh bột sắn)</t>
  </si>
  <si>
    <t>TT</t>
  </si>
  <si>
    <t>Đơn vị xét chọn</t>
  </si>
  <si>
    <t>SẢN PHẨM THỊT (1 doanh nghiệp)</t>
  </si>
  <si>
    <t>CÀ PHÊ</t>
  </si>
  <si>
    <t>CÀ PHÊ (15 doanh nghiệp)</t>
  </si>
  <si>
    <t>CAO SU (21 doanh nghiệp)</t>
  </si>
  <si>
    <t>CAO SU</t>
  </si>
  <si>
    <t>CHÈ CÁC LOẠI (6 doanh nghiệp)</t>
  </si>
  <si>
    <t>DÂY ĐIỆN VÀ CÁP ĐIỆN (1 doanh nghiệp)</t>
  </si>
  <si>
    <t>BÁNH KẸO VÀ SẢN PHẨM TỪ NGŨ CỐC (1 doanh nghiệp)</t>
  </si>
  <si>
    <t>DỆT MAY</t>
  </si>
  <si>
    <t>Công ty CP Presenius Kabi Bidiphar</t>
  </si>
  <si>
    <t>Thiếu KN. "đầy đủ xác nhận của HQ, Thuế, TNMT"</t>
  </si>
  <si>
    <t>GẠO</t>
  </si>
  <si>
    <t>GẠO (23 doanh nghiệp)</t>
  </si>
  <si>
    <t>GIÀY DÉP (2 doanh nghiệp)</t>
  </si>
  <si>
    <t>GIẤY VÀ SẢN PHẨM TỪ GIẤY (2 doanh nghiệp)</t>
  </si>
  <si>
    <t>HẠT ĐiỀU</t>
  </si>
  <si>
    <t>Công ty TNHH SX và XK Nông sản Đakao</t>
  </si>
  <si>
    <t>Công ty CP XNK Điều Việt Hà</t>
  </si>
  <si>
    <t xml:space="preserve">Công ty CP Chế biến Hàng XK Long An </t>
  </si>
  <si>
    <t>Công ty TNHH Chế biến Điều XK Lâm Đồng</t>
  </si>
  <si>
    <t>HẠT ĐIỀU (18 doanh nghiệp)</t>
  </si>
  <si>
    <t>DƯỢC VÀ THIẾT BỊ Y TẾ (6 doanh nghiệp)</t>
  </si>
  <si>
    <t>DỆT MAY (22 doanh nghiệp)</t>
  </si>
  <si>
    <t>HẠT TIÊU</t>
  </si>
  <si>
    <t>MÁY VI TÍNH, SẢN PHẨM ĐIỆN TỬ VÀ LINH KIỆN (2 doanh nghiệp)</t>
  </si>
  <si>
    <t>RAU CỦ QuẢ</t>
  </si>
  <si>
    <t>SẢN PHẨM CHẤT DẺO</t>
  </si>
  <si>
    <t>SẢN PHẨM CHẤT DẺO (11 doanh nghiệp)</t>
  </si>
  <si>
    <t>SẢN PHẨM CƠ KHÍ</t>
  </si>
  <si>
    <t>Sản phẩm cơ khí (đóng tàu)</t>
  </si>
  <si>
    <t>SẢN PHẨM GỖ</t>
  </si>
  <si>
    <t>SẢN PHẨM GỖ (13 doanh nghiệp)</t>
  </si>
  <si>
    <t>thủy sản</t>
  </si>
  <si>
    <t>THỦY SẢN (38 doanh nghiệp)</t>
  </si>
  <si>
    <t>TÚI XÁCH, VÍ, VALI, MŨ VÀ Ô DÙ (2 doanh nghiệp)</t>
  </si>
  <si>
    <t>VẬT LIỆU XÂY DỰNG (2 doanh nghiệp)</t>
  </si>
  <si>
    <t>XƠ, SỢI DỆT CÁC LOẠI (5 doanh nghiệp)</t>
  </si>
  <si>
    <t>xơ, sợi dệt các loại</t>
  </si>
  <si>
    <t>Xơ, sợi dệt các loại (vải)</t>
  </si>
  <si>
    <t>mặt hàng khác</t>
  </si>
  <si>
    <t>MẶT HÀNG KHÁC (8 doanh nghiệp)</t>
  </si>
  <si>
    <t>Thiếu KN."đầy đủ xác nhận của HQ, Thuế, TNMT"</t>
  </si>
  <si>
    <t>SẢN PHẨM CƠ KHÍ (4 doanh nghiệp)</t>
  </si>
  <si>
    <t>RAU, CỦ, QUẢ VÀ CÁC SẢN PHẨM TỪ RAU, CỦ, QUẢ (17 doanh nghiệp)</t>
  </si>
  <si>
    <t>HẠT TIÊU (15 doanh nghiệp)</t>
  </si>
  <si>
    <t>DANH SÁCH MẶT HÀNG</t>
  </si>
  <si>
    <t>THỦ CÔNG MỸ NGHỆ (3 doanh nghiệp)</t>
  </si>
  <si>
    <t>KNXK</t>
  </si>
  <si>
    <t xml:space="preserve"> Có vi phạm thủ tục HQ</t>
  </si>
  <si>
    <t>Còn nợ 7390308 đ tiền thuế đất phi nông nghiệp các năm 2013, 2014, 2015</t>
  </si>
  <si>
    <t>Bị xử phạt 1 vụ vi phạm về hành vi khai và nộp hồ sơ hải quan không đúng thời hạn</t>
  </si>
  <si>
    <t>Bị xử phạt vi phạm về thủ tục hải quan</t>
  </si>
  <si>
    <t>"- Nợ thuế theo kê khai số tiền chậm nộp 4,312,513đ - Bị xử phạt vi phạm hành chính về hành vi khai sai thuế GTGT khấu trừ"</t>
  </si>
  <si>
    <t>"- Nợ thuế TTĐT : 3,729,147đ - Bị xử phạt vi phạm hành chính về thuế"</t>
  </si>
  <si>
    <t>Có vi phạm thủ tục HQ. Đã giải trình với SCT</t>
  </si>
  <si>
    <t xml:space="preserve">Bị xử phạt vi phạm quy định về khai thuế </t>
  </si>
  <si>
    <t>"-Nợ tiền thuế dất phi NN: 10,963,419đ. - Bị xử phạt vi phạm hành chính về thuế"</t>
  </si>
  <si>
    <t>Thiếu KN.</t>
  </si>
  <si>
    <t>Vi phạm trong lĩnh vực TNMT năm 2016, đầu năm 2017 mới có QĐ xử phạt. Năm 2017, đã khắc phục và đảm bảo trong việc bảo vệ MT"</t>
  </si>
  <si>
    <t xml:space="preserve"> Vi phạm trong lĩnh vực TNMT năm 2016, đầu năm 2017 mới có QĐ xử phạt. Năm 2017, đã khắc phục và đảm bảo trong việc bảo vệ MT"</t>
  </si>
  <si>
    <t>v</t>
  </si>
  <si>
    <t>Công ty Cổ phần Thực phẩm Bích Chi</t>
  </si>
  <si>
    <t>Công ty Cổ phần Xuất nhập khẩu Sa Giang</t>
  </si>
  <si>
    <t>Xơ, sợi dệt các loại</t>
  </si>
  <si>
    <t>Bộ Quốc Phòng</t>
  </si>
  <si>
    <t>Công ty TNHH Cao su Thuận Lợi</t>
  </si>
  <si>
    <t>Công ty TNHH Hải sản Việt Hải</t>
  </si>
  <si>
    <t>Sở Công Thương tỉnh Hậu Giang</t>
  </si>
  <si>
    <t>I</t>
  </si>
  <si>
    <t>II</t>
  </si>
  <si>
    <t>III</t>
  </si>
  <si>
    <t>IV</t>
  </si>
  <si>
    <t>V</t>
  </si>
  <si>
    <t>VI</t>
  </si>
  <si>
    <t>VII</t>
  </si>
  <si>
    <t>VIII</t>
  </si>
  <si>
    <t>IX</t>
  </si>
  <si>
    <t>X</t>
  </si>
  <si>
    <t>XI</t>
  </si>
  <si>
    <t>XII</t>
  </si>
  <si>
    <t>XIII</t>
  </si>
  <si>
    <t>XIV</t>
  </si>
  <si>
    <t>XV</t>
  </si>
  <si>
    <t>XVI</t>
  </si>
  <si>
    <t>XVII</t>
  </si>
  <si>
    <t>XVIII</t>
  </si>
  <si>
    <t>XIX</t>
  </si>
  <si>
    <t>XX</t>
  </si>
  <si>
    <t>XXI</t>
  </si>
  <si>
    <t>XXII</t>
  </si>
  <si>
    <t>XXIII</t>
  </si>
  <si>
    <t>Tên 
Doanh nghiệp</t>
  </si>
  <si>
    <t>Công ty TNHH MTV Long Thành Lợi</t>
  </si>
  <si>
    <t>Công ty TNHH Chè SSOE Phú Thọ</t>
  </si>
  <si>
    <t>Công ty TNHH Phước Nam Anh</t>
  </si>
  <si>
    <t>Công ty TNHH Canon Việt Nam - Chi nhánh Quế Võ</t>
  </si>
  <si>
    <t>Công ty TNHH Liên doanh Stellapharm</t>
  </si>
  <si>
    <t>Công ty TNHH Ricegrowers Việt Nam</t>
  </si>
  <si>
    <t>Công ty TNHH Gia vị Liên Hiệp</t>
  </si>
  <si>
    <t>Công ty TNHH MTV Thương mại An Nghiệp</t>
  </si>
  <si>
    <t>Công ty TNHH RKW Việt Nam</t>
  </si>
  <si>
    <t>Công ty TNHH Great Veca Việt Nam</t>
  </si>
  <si>
    <t>Công ty TNHH Minh Đăng</t>
  </si>
  <si>
    <t>Hiệp hội Thép Việt Nam</t>
  </si>
  <si>
    <t>Không qua đơn vị xét chọn</t>
  </si>
  <si>
    <r>
      <t>Ghi chú:</t>
    </r>
    <r>
      <rPr>
        <i/>
        <sz val="13"/>
        <rFont val="Times New Roman"/>
        <family val="1"/>
        <charset val="163"/>
      </rPr>
      <t>Danh sách doanh nghiệp xếp theo thứ tự kim ngạch xuất khẩu từ cao xuống thấp</t>
    </r>
  </si>
  <si>
    <t>CAO SU (14 doanh nghiệp)</t>
  </si>
  <si>
    <t>SẢN PHẨM GỖ (8 doanh nghiệp)</t>
  </si>
  <si>
    <t>Công ty TNHH MTV XNK 2-9 Đắk Lắk</t>
  </si>
  <si>
    <t>Công ty Cổ phần Tổng công ty Tín Nghĩa</t>
  </si>
  <si>
    <t>Công ty TNHH Nestlé Việt Nam</t>
  </si>
  <si>
    <t>Công ty TNHH Xuất nhập khẩu Hoa Trang</t>
  </si>
  <si>
    <t>Công ty Cổ phần Agrexport</t>
  </si>
  <si>
    <t>Công ty TNHH Xuất nhập khẩu cà phê Minh Tiến</t>
  </si>
  <si>
    <t>Hiệp hội Cà phê - Ca cao Việt Nam, Sở Công Thương thành phố Hồ Chí Minh</t>
  </si>
  <si>
    <t>Sở Công Thương thành phố Hà Nội</t>
  </si>
  <si>
    <t>Công ty Cổ phần cao su Đà Nẵng</t>
  </si>
  <si>
    <t>Công ty TNHH TM Hòa Thuận</t>
  </si>
  <si>
    <t>Công ty TNHH SX TM DV Hiệp Thành</t>
  </si>
  <si>
    <t>Công ty TNHH MTV Cao su Dầu Tiếng</t>
  </si>
  <si>
    <t>Công ty TNHH Sản xuất Thương mại Nhật Nam</t>
  </si>
  <si>
    <t>Công ty TNHH MTV Cao su Thống Nhất</t>
  </si>
  <si>
    <t>Công ty TNHH MTV TCT- Tổng Công ty Cao su Đồng Nai</t>
  </si>
  <si>
    <t>Công ty TNHH SX TM Thành Long</t>
  </si>
  <si>
    <t>Công ty TNHH MTV Cao su Phú Riềng</t>
  </si>
  <si>
    <t>Sở Công Thương thành phố Đà Nẵng</t>
  </si>
  <si>
    <t>Sở Công Thương tỉnh Bình Phước, Hiệp hội Cao su Việt Nam</t>
  </si>
  <si>
    <t>CÀ PHÊ (12 doanh nghiệp)</t>
  </si>
  <si>
    <t>Công ty TNHH phát triển công nghệ và thương mại Tôn Vinh</t>
  </si>
  <si>
    <t>Công ty TNHH Chè Thành Đạt</t>
  </si>
  <si>
    <t>Công ty Cổ phần Chè Long Phú</t>
  </si>
  <si>
    <t>CHÈ CÁC LOẠI (5 doanh nghiệp)</t>
  </si>
  <si>
    <t>THỦY SẢN (40 doanh nghiệp)</t>
  </si>
  <si>
    <t>Công ty Cổ phần Thủy sản Sóc Trăng</t>
  </si>
  <si>
    <t>Công ty Cổ phần Thủy sản Minh Phú Hậu Giang</t>
  </si>
  <si>
    <t>Công ty Cổ phần Chế biến và Dịch vụ thủy sản Cà Mau (Cases)</t>
  </si>
  <si>
    <t>Công ty Cổ phần thủy sản và thương mại Thuận Phước</t>
  </si>
  <si>
    <t>Công ty Cổ phần Đầu tư và phát triển đa quốc gia IDI</t>
  </si>
  <si>
    <t>Công ty TNHH Chế biến Thực phẩm Xuất Khẩu Vạn Đức Tiền Giang</t>
  </si>
  <si>
    <t>Công ty TNHH Mariso Việt Nam</t>
  </si>
  <si>
    <t>Công ty Cổ phần Thủy sản Trường Giang</t>
  </si>
  <si>
    <t>Công ty Cổ phần Camimex (Camimex Group)</t>
  </si>
  <si>
    <t>Công ty Cổ phần Nha Trang Seafoods - F17</t>
  </si>
  <si>
    <t>Công ty TNHH Cá Ngừ Việt Nam</t>
  </si>
  <si>
    <t>Công ty Cổ phần Thủy sản Tôm Miền Nam</t>
  </si>
  <si>
    <t>Công ty Cổ phần Vịnh Nha Trang</t>
  </si>
  <si>
    <t>Công ty Cổ phần Chế biến Thủy sản xuất nhập khẩu Kiên Cường</t>
  </si>
  <si>
    <t>Công ty Cổ phần Chế biến Xuất nhập khẩu Thủy sản tỉnh Bà Rịa- Vũng Tàu (Baseafood)</t>
  </si>
  <si>
    <t>Công ty Cổ phần Thủy sản Cà Mau (Seaprimexco)</t>
  </si>
  <si>
    <t>Công ty Cổ phần xuất nhập khẩu thủy sản miền Trung</t>
  </si>
  <si>
    <t>Công ty Cổ phần chế biến thủy sản xuất nhập khẩu Minh Cường (Minhcuong Seafood)</t>
  </si>
  <si>
    <t>Công ty Cổ phần xuất nhập khẩu thủy sản Năm Căn (Seanamico)</t>
  </si>
  <si>
    <t>Công ty Cổ phần Kiên Hùng</t>
  </si>
  <si>
    <t>Công ty Cổ phần chế biến thủy sản Trung Sơn</t>
  </si>
  <si>
    <t>Công ty Cổ phần thủy sản Tắc Cậu</t>
  </si>
  <si>
    <t>Công ty Cổ phần Thực phẩm Hưng Phúc Thịnh</t>
  </si>
  <si>
    <t>Công ty Cổ phần Thương mại Kiên Giang</t>
  </si>
  <si>
    <t>Sở Công Thương thành phố Đà Nẵng, Hiệp hội Chế biến và Xuất khẩu Thủy sản Việt Nam</t>
  </si>
  <si>
    <t>Sở Công Thương tỉnh Bà Rịa- Vũng Tàu, Hiệp hội Chế biến và Xuất khẩu Thủy sản Việt Nam</t>
  </si>
  <si>
    <t>Sở Công Thương tỉnh Khánh Hòa, Hiệp hội Chế biến và Xuất khẩu Thủy sản Việt Nam</t>
  </si>
  <si>
    <t>Sở Công Thương tỉnh Bình Thuận, Hiệp hội Chế biến và Xuất khẩu Thủy sản Việt Nam</t>
  </si>
  <si>
    <t>Sở Công Thương tỉnh Bà Rịa- Vũng Tàu</t>
  </si>
  <si>
    <t>Công ty Cổ phần Xuất nhập khẩu Kiên Giang</t>
  </si>
  <si>
    <t>Công ty Cổ phần Thương mại Đầu tư Tín Thương</t>
  </si>
  <si>
    <t>Công ty TNHH Phát Tài</t>
  </si>
  <si>
    <t>Công ty TNHH MTV Công Thành Út Hạnh</t>
  </si>
  <si>
    <t>Công ty TNHH Angimex-Kitoku</t>
  </si>
  <si>
    <t>Công ty Cổ phần Gavi</t>
  </si>
  <si>
    <t>Công ty TNHH Sản xuất - Thương mại Phước Thành IV</t>
  </si>
  <si>
    <t>GẠO (16 doanh nghiệp)</t>
  </si>
  <si>
    <t>Sở Công Thương thành phố Hồ Chí Minh</t>
  </si>
  <si>
    <t>Sở Công Thương tỉnh Cần Thơ</t>
  </si>
  <si>
    <t>Công ty Cổ phần Chế biến Hàng Xuất khẩu Long An</t>
  </si>
  <si>
    <t>Công ty Cổ phần Long Sơn</t>
  </si>
  <si>
    <t>Công ty Cổ phần Hoàng Sơn I</t>
  </si>
  <si>
    <t>Công ty TNHH Long Sơn Inter Foods</t>
  </si>
  <si>
    <t>Công ty Cổ phần Tập đoàn Visimex</t>
  </si>
  <si>
    <t>Công ty Cổ phần Sản xuất dịch vụ Xuất nhập khẩu Hà Nội</t>
  </si>
  <si>
    <t>Công ty Cổ phần tập đoàn Hafimex Việt nam</t>
  </si>
  <si>
    <t>Chi nhánh Bình Phước - Công ty Cổ phần tập đoàn Hafimex Việt nam</t>
  </si>
  <si>
    <t>Tổng Công ty thương mại Hà Nội - công ty cổ phần</t>
  </si>
  <si>
    <t>Công ty TNHH Richcom</t>
  </si>
  <si>
    <t>Công ty Cổ phần Prosi Thăng Long</t>
  </si>
  <si>
    <t>Hiệp hội Hồ tiêu Việt Nam, Sở Công Thương thành phố Hồ Chí Minh</t>
  </si>
  <si>
    <t>HẠT TIÊU (12 doanh nghiệp)</t>
  </si>
  <si>
    <t>Công ty Cổ phần thương mại dịch vụ Xuất nhập khẩu Trân Châu</t>
  </si>
  <si>
    <t>Công ty Cổ phần Đầu tư Phúc Thịnh</t>
  </si>
  <si>
    <t>Công ty TNHH MTV Thương mại XNK Phúc Lợi</t>
  </si>
  <si>
    <t>Công ty Cổ phần XNK Petrolimex</t>
  </si>
  <si>
    <t>Công ty TNHH Thương mại dịch vụ Phước Tấn</t>
  </si>
  <si>
    <t>Công ty Cổ phần Hanfimex Việt Nam</t>
  </si>
  <si>
    <t>RAU, CỦ, QUẢ VÀ CÁC SẢN PHẨM TỪ RAU, CỦ, QUẢ (15 doanh nghiệp)</t>
  </si>
  <si>
    <t>Công ty TNHH chế biến dừa Lương Quới</t>
  </si>
  <si>
    <t>Công ty Cổ phần thực phẩm xuất khẩu Đồng Giao</t>
  </si>
  <si>
    <t>Công ty TNHH MTV Ant Farm</t>
  </si>
  <si>
    <t>Công ty Cổ phần Rau quả thực phẩm An Giang</t>
  </si>
  <si>
    <t>Công ty TNHH Xuất nhập khẩu trái cây Chánh Thu</t>
  </si>
  <si>
    <t>Công ty Cổ phần Viên Sơn</t>
  </si>
  <si>
    <t>Công ty TNHH Thương mại Xuất nhập khẩu Hoàng Ngọc</t>
  </si>
  <si>
    <t>Công ty TNHH Thương mại Dịch vụ Xuất nhập khẩu Vina T&amp;T</t>
  </si>
  <si>
    <t>Công ty Cổ phần thực phẩm Tinh Túy</t>
  </si>
  <si>
    <t>Công ty TNHH sản xuất - thương mại - dịch vụ Rồng Đỏ</t>
  </si>
  <si>
    <t>Công ty Cổ phần chế biến thực phẩm xuất khẩu Phú Thịnh</t>
  </si>
  <si>
    <t>Công ty Cổ phần thực phẩm Hùng Hậu</t>
  </si>
  <si>
    <t>Công ty Cổ phần rau quả Tiền Giang</t>
  </si>
  <si>
    <t>Công ty Cổ phần Sữa Việt Nam</t>
  </si>
  <si>
    <t>Công ty Frieslandcampina Việt Nam</t>
  </si>
  <si>
    <t>Công ty Cổ phần Thực phẩm dinh dưỡng Nutifood Bình Dương</t>
  </si>
  <si>
    <t>Hiệp hội sữa Việt Nam</t>
  </si>
  <si>
    <t>SỮA VÀ SẢN PHẨM SỮA (3 doanh nghiệp)</t>
  </si>
  <si>
    <t>Công ty Cổ phần Cáp điện và hệ thống Ls-Vina</t>
  </si>
  <si>
    <t>Công ty TNHH Hitachi Cable Việt Nam</t>
  </si>
  <si>
    <t>Sở Công Thương thành phố Hải Phòng</t>
  </si>
  <si>
    <t>THỦ CÔNG MỸ NGHỆ (6 doanh nghiệp)</t>
  </si>
  <si>
    <t>DÂY ĐIỆN VÀ CÁP ĐIỆN (2 doanh nghiệp)</t>
  </si>
  <si>
    <t>Công ty Cổ phần Sản xuất hàng gia dụng Haprosimex Saigon</t>
  </si>
  <si>
    <t>Công ty TNHH Xuất nhập khẩu hàng thủ công mỹ nghệ Duy Thành</t>
  </si>
  <si>
    <t>Công ty TNHH sản xuất xuất nhập khẩu hàng thủ công mỹ nghệ Tiến Thành</t>
  </si>
  <si>
    <t>Công ty TNHH MTV Xuất khẩu hàng mỹ nghệ Minh Khang</t>
  </si>
  <si>
    <t>Phòng Thương mại và Công nghiệp Việt Nam</t>
  </si>
  <si>
    <t>DỆT MAY (35 doanh nghiệp)</t>
  </si>
  <si>
    <t>Công ty TNHH Regina Miracle International Việt Nam - Hải Phòng</t>
  </si>
  <si>
    <t>Tổng Công ty Cổ phần may Việt Tiến</t>
  </si>
  <si>
    <t>Công ty Cổ phần SCAVI</t>
  </si>
  <si>
    <t>Tổng công ty Đức Giang - Công ty cổ phần</t>
  </si>
  <si>
    <t>Công ty Cổ phần May Sông Hồng</t>
  </si>
  <si>
    <t>Công ty TNHH Hanesbrands Việt Nam - Hưng Yên</t>
  </si>
  <si>
    <t>Công ty Cổ phần may xuất khẩu Hà Phong</t>
  </si>
  <si>
    <t>Công ty Cổ phần đầu tư và thương mại TNG</t>
  </si>
  <si>
    <t>Công ty Cổ phần quốc tế Phong Phú</t>
  </si>
  <si>
    <t>Tổng Công ty May 10 - Công ty Cổ phần</t>
  </si>
  <si>
    <t>Công ty TNHH Crystal Martin (Việt Nam)</t>
  </si>
  <si>
    <t>Công ty TNHH Thời trang Star</t>
  </si>
  <si>
    <t>Công ty Cổ phần Tổng công ty May Bắc Giang LGG</t>
  </si>
  <si>
    <t>Chi nhánh Minh Đức - Công ty Cổ phần May Xuất khẩu Hà Bắc</t>
  </si>
  <si>
    <t>Công ty Cổ phần may Xuất khẩu Phan Thiết</t>
  </si>
  <si>
    <t>Công ty Cổ phần Dệt 10-10</t>
  </si>
  <si>
    <t>Công ty Cổ phần - Tổng Công ty May Đáp Cầu</t>
  </si>
  <si>
    <t>Công ty Cổ phần May Minh Anh - Đô Lương</t>
  </si>
  <si>
    <t>Công ty Cổ phần tập đoàn Hồ Gươm</t>
  </si>
  <si>
    <t>Công ty Cổ phần May Minh Anh - Kim Liên</t>
  </si>
  <si>
    <t>Công ty TNHH Kido Vinh</t>
  </si>
  <si>
    <t>Công ty Cổ phần sản xuất hàng thể thao Chi nhánh Thái Bình</t>
  </si>
  <si>
    <t>Công ty Cổ phần may Bắc Giang</t>
  </si>
  <si>
    <t>Công ty Cổ phần May Bình Minh</t>
  </si>
  <si>
    <t>Công ty Cổ phần May Việt Thịnh</t>
  </si>
  <si>
    <t>Công ty TNHH may Phoenix</t>
  </si>
  <si>
    <t>Công ty Cổ phần An Hưng</t>
  </si>
  <si>
    <t>Công ty Cổ phần May Nam Định</t>
  </si>
  <si>
    <t>Hiệp hội Dệt May Việt Nam</t>
  </si>
  <si>
    <t>Hội Dệt May Thêu Đan thành phố Hồ Chí Minh</t>
  </si>
  <si>
    <t>Sở Công Thương tỉnh Bắc Giang, Hiệp hội Dệt May Việt Nam</t>
  </si>
  <si>
    <t xml:space="preserve">Sở Công Thương tỉnh Nghệ An, Hiệp hội Dệt May Việt Nam </t>
  </si>
  <si>
    <t>Công ty Cổ phần Sanofi Việt Nam</t>
  </si>
  <si>
    <t xml:space="preserve">Công ty Cổ phần Xuất nhập khẩu Y Tế Domesco </t>
  </si>
  <si>
    <t>Công ty Cổ phần dược Danapha</t>
  </si>
  <si>
    <t>DƯỢC VÀ THIẾT BỊ Y TẾ (4 doanh nghiệp)</t>
  </si>
  <si>
    <t>ĐIỆN THOẠI CÁC LOẠI VÀ LINH KIỆN (4 doanh nghiệp)</t>
  </si>
  <si>
    <t>Công ty TNHH Haem Vina</t>
  </si>
  <si>
    <t>Công ty TNHH Luxshare-ICT (Việt Nam)</t>
  </si>
  <si>
    <t>Công ty TNHH JNTC Vina</t>
  </si>
  <si>
    <t>Công ty TNHH Điện tử Foster Đà Nẵng</t>
  </si>
  <si>
    <t>Công ty TNHH Lạc Tỷ II</t>
  </si>
  <si>
    <t>Công ty TNHH giầy Adora Việt Nam</t>
  </si>
  <si>
    <t>Công ty TNHH sản xuất giày ChungJye Ninh Bình - Việt Nam</t>
  </si>
  <si>
    <t>Công ty TNHH giầy Athena Việt Nam</t>
  </si>
  <si>
    <t>GIÀY DÉP (6 doanh nghiệp)</t>
  </si>
  <si>
    <t>Công ty TNHH HANYANG DIGITECH Vina</t>
  </si>
  <si>
    <t>Chi nhánh Tiên Sơn - Công ty TNHH Canon Việt Nam</t>
  </si>
  <si>
    <t>Công ty TNHH Công nghệ Amtran Việt Nam</t>
  </si>
  <si>
    <t>MÁY VI TÍNH, SẢN PHẨM ĐIỆN TỬ VÀ LINH KIỆN (4 doanh nghiệp)</t>
  </si>
  <si>
    <t>SẢN PHẨM CHẤT DẺO (20 doanh nghiệp)</t>
  </si>
  <si>
    <t>Công ty Cổ phần nhựa Opec</t>
  </si>
  <si>
    <t>Công ty Cổ phần nhựa An Phát Xanh</t>
  </si>
  <si>
    <t>Công ty Cổ phần nhựa Châu Âu</t>
  </si>
  <si>
    <t>Công ty TNHH CEDO (Việt Nam)</t>
  </si>
  <si>
    <t>Công ty TNHH TPR Việt Nam</t>
  </si>
  <si>
    <t>Công ty Cổ phần sản xuất nhựa Duy Tân</t>
  </si>
  <si>
    <t>Công ty Cổ phần Trung Đông</t>
  </si>
  <si>
    <t>Công ty Cổ phần tập đoàn Thiên Long</t>
  </si>
  <si>
    <t>Công ty Cổ phần An Tiến Industries</t>
  </si>
  <si>
    <t>Công ty TNHH Thương mại Phú Lâm</t>
  </si>
  <si>
    <t>Công ty Cổ phần Vikohasan</t>
  </si>
  <si>
    <t>Công ty Cổ phần An Thành Bicsol</t>
  </si>
  <si>
    <t>Công ty Cổ phần Thuận Đức</t>
  </si>
  <si>
    <t>Công ty Cổ phần nhựa bao bì An Vinh</t>
  </si>
  <si>
    <t>Công ty Cổ phần Haplast</t>
  </si>
  <si>
    <t>Công ty Cổ phần vật liệu xây dựng công nghệ cao An Cường</t>
  </si>
  <si>
    <t>Công ty Cổ phần Nhựa Bao bì Vinh</t>
  </si>
  <si>
    <t>Công ty Cổ phần Rạng Đông Holding</t>
  </si>
  <si>
    <t>Công ty Cổ phần Toàn Cầu xanh Vina</t>
  </si>
  <si>
    <t>SẢN PHẨM CƠ KHÍ (7 doanh nghiệp)</t>
  </si>
  <si>
    <t>Công ty TNHH sản phẩm công nghiệp Toshiba Asia</t>
  </si>
  <si>
    <t>Công ty TNHH Maruei Việt Nam Precision</t>
  </si>
  <si>
    <t>Công ty TNHH MTV Đóng tàu 189/TCCNQP</t>
  </si>
  <si>
    <t>Công ty TNHH - Tổng Công ty Sông Thu</t>
  </si>
  <si>
    <t>Công ty TNHH Cơ khí đúc Thành Phương</t>
  </si>
  <si>
    <t>Công ty TNHH MTV Cơ khí 17/TCCNQP</t>
  </si>
  <si>
    <t>Sở Công Thương thành phố Đà Nẵng, Bộ Quốc Phòng</t>
  </si>
  <si>
    <t>Công ty cổ phần Đầu tư quốc tế và Xuất nhập khẩu DHT</t>
  </si>
  <si>
    <t>Công ty Cổ phần Kỹ nghệ gỗ Tiến Đạt</t>
  </si>
  <si>
    <t>Công ty Cổ phần Công nghệ gỗ Đại Thành</t>
  </si>
  <si>
    <t>Công ty Cổ phần sản xuất và xuất nhập khẩu Long Đạt</t>
  </si>
  <si>
    <t>Công ty Cổ phần tập đoàn Hoa Sen</t>
  </si>
  <si>
    <t>Công ty Cổ phần Thép Nam Kim</t>
  </si>
  <si>
    <t>Công ty Cổ phần Vicostone</t>
  </si>
  <si>
    <t>Công ty Cổ phần xi măng Xuân Thành</t>
  </si>
  <si>
    <t>Tổng công ty Viglacera - CTCP</t>
  </si>
  <si>
    <t>Công ty TNHH Liên doanh ống thép Sendo</t>
  </si>
  <si>
    <t>Bộ Xây Dựng</t>
  </si>
  <si>
    <t>Công ty TNHH Xindadong Textiles Việt Nam</t>
  </si>
  <si>
    <t>Công ty TNHH Sợi dệt Hương Sen Comfor - Thái Bình</t>
  </si>
  <si>
    <t>Công ty CP Bitexco Nam Long - Thái Bình</t>
  </si>
  <si>
    <t>XƠ, SỢI DỆT CÁC LOẠI (4 doanh nghiệp)</t>
  </si>
  <si>
    <t>Công ty Cổ phần Văn phòng phẩm Hải Phòng</t>
  </si>
  <si>
    <t>Công ty TNHH Nittoku Việt Nam</t>
  </si>
  <si>
    <t>Sở Công Thương thành phố Hà Nội, Bộ Quốc Phòng</t>
  </si>
  <si>
    <r>
      <t xml:space="preserve">Công ty TNHH MTV Thông tin M1 
</t>
    </r>
    <r>
      <rPr>
        <i/>
        <sz val="12"/>
        <rFont val="Times New Roman"/>
        <family val="1"/>
      </rPr>
      <t>(mặt hàng: thiết bị viễn thông)</t>
    </r>
  </si>
  <si>
    <r>
      <t xml:space="preserve">Công ty TNHH MTV 76
</t>
    </r>
    <r>
      <rPr>
        <i/>
        <sz val="12"/>
        <rFont val="Times New Roman"/>
        <family val="1"/>
      </rPr>
      <t>(mặt hàng: túi siêu thị, khẩu trang, balo, bọc đệm, lều, rèm)</t>
    </r>
  </si>
  <si>
    <r>
      <t xml:space="preserve">Công ty TNHH Việt Nam Center Power Tech
</t>
    </r>
    <r>
      <rPr>
        <i/>
        <sz val="12"/>
        <rFont val="Times New Roman"/>
        <family val="1"/>
      </rPr>
      <t>(mặt hàng: túi siêu thị, khẩu trang, balo, bọc đệm, lều, rèm)</t>
    </r>
  </si>
  <si>
    <r>
      <t>Công ty TNHH Vina Solar Technology</t>
    </r>
    <r>
      <rPr>
        <i/>
        <sz val="12"/>
        <rFont val="Times New Roman"/>
        <family val="1"/>
      </rPr>
      <t xml:space="preserve"> 
(mặt hàng: tấm pin năng lượng mặt trời)</t>
    </r>
  </si>
  <si>
    <r>
      <t xml:space="preserve">Công ty TNHH Mabuchi Motor Đà Nẵng
</t>
    </r>
    <r>
      <rPr>
        <i/>
        <sz val="12"/>
        <rFont val="Times New Roman"/>
        <family val="1"/>
      </rPr>
      <t>(mặt hàng: motor)</t>
    </r>
  </si>
  <si>
    <r>
      <t xml:space="preserve">Công ty TNHH Mabuchi Motor Việt Nam
</t>
    </r>
    <r>
      <rPr>
        <i/>
        <sz val="12"/>
        <rFont val="Times New Roman"/>
        <family val="1"/>
      </rPr>
      <t>(mặt hàng: motor, trục, thiết bị)</t>
    </r>
  </si>
  <si>
    <r>
      <t xml:space="preserve">Công ty TNHH Daiwa Việt Nam
</t>
    </r>
    <r>
      <rPr>
        <i/>
        <sz val="12"/>
        <rFont val="Times New Roman"/>
        <family val="1"/>
      </rPr>
      <t>(mặt hàng: cần câu cá)</t>
    </r>
  </si>
  <si>
    <r>
      <t xml:space="preserve">Công ty Cổ phần Phân bón Dầu khí Cà Mau (PVCFC)
</t>
    </r>
    <r>
      <rPr>
        <i/>
        <sz val="12"/>
        <rFont val="Times New Roman"/>
        <family val="1"/>
      </rPr>
      <t>(mặt hàng: phân bón)</t>
    </r>
  </si>
  <si>
    <r>
      <t xml:space="preserve">Doanh nghiệp chế xuất Nitori Việt Nam - CN Bà Rịa - Vũng Tàu
</t>
    </r>
    <r>
      <rPr>
        <i/>
        <sz val="12"/>
        <rFont val="Times New Roman"/>
        <family val="1"/>
      </rPr>
      <t>(mặt hàng: nội thất)</t>
    </r>
  </si>
  <si>
    <r>
      <t xml:space="preserve">Công ty TNHH Groz-Beckert Việt Nam
</t>
    </r>
    <r>
      <rPr>
        <i/>
        <sz val="12"/>
        <rFont val="Times New Roman"/>
        <family val="1"/>
      </rPr>
      <t>(mặt hàng: kim dệt)</t>
    </r>
  </si>
  <si>
    <r>
      <t xml:space="preserve">Công ty Cổ phần Thực phẩm An Long
</t>
    </r>
    <r>
      <rPr>
        <i/>
        <sz val="12"/>
        <rFont val="Times New Roman"/>
        <family val="1"/>
      </rPr>
      <t>(mặt hàng: dầu ăn)</t>
    </r>
  </si>
  <si>
    <r>
      <t xml:space="preserve">Công ty TNHH Baconco
</t>
    </r>
    <r>
      <rPr>
        <i/>
        <sz val="12"/>
        <rFont val="Times New Roman"/>
        <family val="1"/>
      </rPr>
      <t>(mặt hàng: phân bón)</t>
    </r>
  </si>
  <si>
    <r>
      <t xml:space="preserve">Công ty TNHH Vico 
</t>
    </r>
    <r>
      <rPr>
        <i/>
        <sz val="12"/>
        <rFont val="Times New Roman"/>
        <family val="1"/>
      </rPr>
      <t>(mặt hàng: bột giặt, chất tẩy rửa lỏng, hóa mỹ phẩm)</t>
    </r>
  </si>
  <si>
    <r>
      <t xml:space="preserve">Công ty TNHH Estelle Việt Nam
</t>
    </r>
    <r>
      <rPr>
        <i/>
        <sz val="12"/>
        <rFont val="Times New Roman"/>
        <family val="1"/>
      </rPr>
      <t>(mặt hàng: trang sức)</t>
    </r>
  </si>
  <si>
    <r>
      <t xml:space="preserve">Công ty TNHH MTV Modelleisenbahn Việt Nam
</t>
    </r>
    <r>
      <rPr>
        <i/>
        <sz val="12"/>
        <rFont val="Times New Roman"/>
        <family val="1"/>
      </rPr>
      <t>(mặt hàng: mô hình xe lửa đồ chơi cao cấp)</t>
    </r>
  </si>
  <si>
    <t>Công ty TNHH sản xuất nguyên liệu giầy Việt - Nhật</t>
  </si>
  <si>
    <t>Công ty TNHH Quốc tế Right Rich</t>
  </si>
  <si>
    <t>Công ty TNHH thực phẩm Sa Kỳ</t>
  </si>
  <si>
    <t>Công ty Tôn Phương Nam</t>
  </si>
  <si>
    <t>Công ty TNHH Dệt Tường Long</t>
  </si>
  <si>
    <t>Công ty Cổ phần JK Fish</t>
  </si>
  <si>
    <t>Công ty Cổ phần Xuất nhập khẩu MI NA</t>
  </si>
  <si>
    <t>Các mặt hàng khác (than hoạt tính)</t>
  </si>
  <si>
    <t>Giày dép</t>
  </si>
  <si>
    <t>Thuỷ sản</t>
  </si>
  <si>
    <t>Rau, củ, quả, và các sản phẩm từ rau, củ, quả</t>
  </si>
  <si>
    <t>Không đạt kim ngạch tối thiểu (chỉ đạt 70% tiêu chí)</t>
  </si>
  <si>
    <t>Không đạt kim ngạch tối thiểu (chỉ đạt 60% tiêu chí)</t>
  </si>
  <si>
    <t>Không đạt kim ngạch tối thiểu (chỉ đạt 80% tiêu chí)</t>
  </si>
  <si>
    <t>Không đạt kim ngạch tối thiểu (chỉ đạt 58% tiêu chí)</t>
  </si>
  <si>
    <t>Không đạt kim ngạch tối thiểu (chỉ đạt 52% tiêu chí)</t>
  </si>
  <si>
    <t>Không đạt kim ngạch tối thiểu (chỉ đạt 68% tiêu chí)</t>
  </si>
  <si>
    <t>Không đạt kim ngạch tối thiểu (chỉ đạt 51% tiêu chí)</t>
  </si>
  <si>
    <t>Không đạt kim ngạch tối thiểu  (chỉ đạt 2% tiêu chí)</t>
  </si>
  <si>
    <t>Không đạt kim ngạch tối thiểu (chỉ đạt 1% tiêu chí)</t>
  </si>
  <si>
    <t>Không đạt kim ngạch tối thiểu (chỉ đạt 23% tiêu chí)</t>
  </si>
  <si>
    <t>Công ty Cổ phần Tiên Hưng</t>
  </si>
  <si>
    <t>Công ty TNHH LG Electronics Việt Nam Hải Phòng</t>
  </si>
  <si>
    <t>Điện thoại các loại, linh kiện và các mặt hàng khác</t>
  </si>
  <si>
    <t>Công ty Cổ phần Tuấn Đạt</t>
  </si>
  <si>
    <t>Công ty Cổ phần Cơ khí Tây Ninh</t>
  </si>
  <si>
    <t>Công ty Cổ phần XNK Thuận Minh</t>
  </si>
  <si>
    <t>Công ty Cổ phần Mặt Dựng CAG</t>
  </si>
  <si>
    <t>Công ty Cổ phần Nông sản thực phẩm Quảng Ngãi</t>
  </si>
  <si>
    <t>Tổng công ty Lương thực miền Bắc</t>
  </si>
  <si>
    <t>Vật liệu xây dựng (vách kính, cửa nhôm kính, tấm ốp)</t>
  </si>
  <si>
    <t>Các mặt hàng khác (sắn)</t>
  </si>
  <si>
    <t>Không có hồ sơ Doanh nghiệp gửi kèm</t>
  </si>
  <si>
    <t>Chi nhánh Công ty TNHH Highland Dragon - Chi nhánh Long An</t>
  </si>
  <si>
    <t>Sở Công Thương tỉnh 
Long An</t>
  </si>
  <si>
    <t>Công ty Cổ phần Dệt - may Hoàng Thị Loan</t>
  </si>
  <si>
    <t>Công ty Cổ phần Mỹ Tường</t>
  </si>
  <si>
    <t>Công ty TNHH Giang Mây Việt</t>
  </si>
  <si>
    <t>Công ty TNHH Nissei Electric Mỹ Tho</t>
  </si>
  <si>
    <t>Công ty TNHH SX CB NTS xuất khẩu Thuận Phong</t>
  </si>
  <si>
    <t>Công ty TNHH Bellinturf</t>
  </si>
  <si>
    <t>Công ty Cổ phần Nhựa MeKong</t>
  </si>
  <si>
    <t>Công ty Cổ phần Sản xuất Thép Vina One</t>
  </si>
  <si>
    <t>Tổng công ty Khánh Việt</t>
  </si>
  <si>
    <t>Công ty TNHH Đóng tàu Hyundai - Việt Nam</t>
  </si>
  <si>
    <t>Công ty TNHH Komega - X</t>
  </si>
  <si>
    <t>Công ty TNHH MTV Rapeco - Đại Nam</t>
  </si>
  <si>
    <t>Công ty Cổ phần dệt may Thiên An Phú</t>
  </si>
  <si>
    <t>Công ty Cổ phần Tập đoàn Lộc Trời</t>
  </si>
  <si>
    <t>Công ty TNHH may mặc Hoa Lợi Đạt (Việt Nam)</t>
  </si>
  <si>
    <t>Sở Công Thương tỉnh Quảng Ninh</t>
  </si>
  <si>
    <t>Công ty Cổ phần May mặc Leading Star Việt Nam</t>
  </si>
  <si>
    <t>Công ty TNHH Lương thực Xuân Thắng</t>
  </si>
  <si>
    <t>Sở Công Thương thành phố Cần Thơ</t>
  </si>
  <si>
    <t>Công ty TNHH MTV Xuất nhập khẩu Lương thực Ngọc Lợi</t>
  </si>
  <si>
    <t>Công ty Cổ phần Hoàng Minh Nhật</t>
  </si>
  <si>
    <t>Công ty Cổ phần chè Biển Hồ</t>
  </si>
  <si>
    <t>Công ty TNHH dây cáp điện ô tô SUMIDEN Việt Nam</t>
  </si>
  <si>
    <t xml:space="preserve">Sở Công Thương tỉnh Tây Ninh, Hiệp hội Cao su Việt Nam </t>
  </si>
  <si>
    <t>Công ty TNHH Thông Thuận</t>
  </si>
  <si>
    <t>Công ty Cổ phần Dệt May Đầu tư Thương mại Thành Công</t>
  </si>
  <si>
    <t>Công ty TNHH Sản xuất TM DV Thiện Hưng</t>
  </si>
  <si>
    <t>Công ty TNHH Khánh Tâm</t>
  </si>
  <si>
    <t>Công ty TNHH Phước Thành II</t>
  </si>
  <si>
    <t>Công ty TNHH ALBA</t>
  </si>
  <si>
    <t>Công ty Cổ phần Đầu tư dừa Bến Tre</t>
  </si>
  <si>
    <t>Công ty TNHH GAIN LUCKY (VIETNAM)</t>
  </si>
  <si>
    <t>Công ty TNHH Gia công đồng Hải Lượng</t>
  </si>
  <si>
    <t>Công ty TNHH Thương mại &amp; Dịch vụ Lưu gia</t>
  </si>
  <si>
    <t>Công ty Cổ phần công nghiệp Cao su Miền Nam</t>
  </si>
  <si>
    <t>Sản phẩm cơ khí (tàu biển)</t>
  </si>
  <si>
    <t>Vật liệu xây dựng (ống đồng)</t>
  </si>
  <si>
    <t>Mặt hàng khác (bình điện ắc quy)</t>
  </si>
  <si>
    <t xml:space="preserve">Vật liệu xây dựng </t>
  </si>
  <si>
    <t>Dây điện và cáp điện (ống bện bằng sợi chỉ thủy tinh)</t>
  </si>
  <si>
    <t>Sản phẩm chất dẻo (túi xách nhựa PP)</t>
  </si>
  <si>
    <t>Túi xách, ví, vali, mũ và ô dù (găng tay thể thao)</t>
  </si>
  <si>
    <t>Rau, củ, quả và sản phẩm từ rau, củ, quả</t>
  </si>
  <si>
    <t>Mặt hàng khác (sợi nhựa nhân tạo, thảm cỏ nhân tạo)</t>
  </si>
  <si>
    <t>Mặt hàng khác (thuốc lá điếu)</t>
  </si>
  <si>
    <t>7,456,629                 (Đạt 88.8% tiêu chí KN)</t>
  </si>
  <si>
    <t>7,493,125
(Đạt 89.2% tiêu chí KN)</t>
  </si>
  <si>
    <t>A. 3 doanh nghiệp chưa đạt kim ngạch xuất khẩu theo tiêu chí đề ra</t>
  </si>
  <si>
    <t>Công ty Cổ phần Acecook Việt Nam</t>
  </si>
  <si>
    <t>MẶT HÀNG KHÁC (16 doanh nghiệp)</t>
  </si>
  <si>
    <t>BÁNH KẸO VÀ SẢN PHẨM TỪ NGŨ CỐC (3 doanh nghiệp)</t>
  </si>
  <si>
    <r>
      <t xml:space="preserve">PHỤ LỤC 1
DANH SÁCH SƠ TUYỂN "DOANH NGHIỆP XUẤT KHẨU UY TÍN" NĂM 2020
</t>
    </r>
    <r>
      <rPr>
        <i/>
        <sz val="13"/>
        <rFont val="Times New Roman"/>
        <family val="1"/>
        <charset val="163"/>
      </rPr>
      <t>(Kèm theo Tờ trình số           /NS ngày      tháng 7 năm 2020 của Cục Xuất nhập khẩu)</t>
    </r>
  </si>
  <si>
    <t>MÁY ẢNH, MÁY QUAY PHIM VÀ LINH KIỆN (1 doanh nghiệp)</t>
  </si>
  <si>
    <t>Công ty TNHH Mcnex Vina</t>
  </si>
  <si>
    <t>XXV</t>
  </si>
  <si>
    <t>Công ty TNHH Sản xuất và Thương mại Thép Tây Nam</t>
  </si>
  <si>
    <t>VẬT LIỆU XÂY DỰNG (12 doanh nghiệp)</t>
  </si>
  <si>
    <t>Gồm 262 doanh nghiệp (tương đương 269 lượt doanh nghiệp) đáp ứng tiêu chí xét chọn</t>
  </si>
  <si>
    <t>XXIV</t>
  </si>
  <si>
    <t>B. 49 doanh nghiệp có vi phạm hành chính về thuế, về hải quan, về môi trường (như kê khai sai thuế, chậm nộp tiền thuế, kê khai sai mã hàng, kê khai hải quan không đúng thời hạn, nước thải vượt quy chuẩn môi trường...) nhưng đã khắc phục lỗi vi phạm, hoàn thành nghĩa vụ thuế và hải quan và nộp phạt vi phạm theo quy định.</t>
  </si>
  <si>
    <r>
      <t xml:space="preserve">PHỤ LỤC 2
Danh sách 52 doanh nghiệp có thể xem xét thống kê vào danh sách
</t>
    </r>
    <r>
      <rPr>
        <i/>
        <sz val="13"/>
        <rFont val="Times New Roman"/>
        <family val="1"/>
        <charset val="163"/>
      </rPr>
      <t>(Kèm theo Tờ trình số               /NS ngày       tháng 7 năm 2021 của Cục Xuất nhập khẩu)</t>
    </r>
  </si>
  <si>
    <r>
      <t xml:space="preserve">PHỤ LỤC 3
Danh sách 15 doanh nghiệp không đáp ứng tiêu chí xét chọn, 
không thống kê vào danh sách
</t>
    </r>
    <r>
      <rPr>
        <i/>
        <sz val="13"/>
        <rFont val="Times New Roman"/>
        <family val="1"/>
        <charset val="163"/>
      </rPr>
      <t>(Kèm theo Tờ trình số           /NS ngày        tháng 7 năm 2021 của Cục Xuất nhập khẩu)</t>
    </r>
  </si>
  <si>
    <t>7,930,181
(Đạt 94.4% tiêu chí KN)</t>
  </si>
  <si>
    <t xml:space="preserve">Bánh kẹo và sản phẩm từ ngũ cốc </t>
  </si>
  <si>
    <t>Bị xử phạt vi phạm hành chính 20 triệu đồng do đưa vào Việt Nam hàng hóa thuộc danh mục cấm xuất nhập khẩu. Hồ sơ không thể hiện Kim ngạch XK</t>
  </si>
  <si>
    <t>Công ty Cổ phần Thương mại May Việt Thành</t>
  </si>
  <si>
    <t>Công ty TNHH MTV Xi măng Vicem Hoàng Thạch (thuộc Tổng công ty xi măng Việt Nam)</t>
  </si>
  <si>
    <t>Công ty Cổ phần xi măng Hạ Long (thuộc Tổng công ty xi măng Việt Nam)</t>
  </si>
  <si>
    <t>Công ty TNHH MTV Xi măng Vicem Hải Phòng (thuộc Tổng công ty xi măng Việt Nam)</t>
  </si>
  <si>
    <t>Công ty Cổ phần sợi Trà Lý</t>
  </si>
  <si>
    <r>
      <t xml:space="preserve">Công ty TNHH Công nghiệp nặng Doosan Việt Nam - Quảng Ngãi
</t>
    </r>
    <r>
      <rPr>
        <i/>
        <sz val="12"/>
        <rFont val="Times New Roman"/>
        <family val="1"/>
      </rPr>
      <t>(mặt hàng: kết cấu thép, bộ phận nồi hơi/ nhà máy hoá chất, bộ phận xử lý máy lọc nước biển, lò xử lý nhiệt của nhà máy lọc dầu)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</si>
</sst>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1010000]d/m/yy;@"/>
    <numFmt numFmtId="165" formatCode="[$-1010000]d/m/yyyy;@"/>
    <numFmt numFmtId="166" formatCode="0.0"/>
    <numFmt numFmtId="167" formatCode="_(* #,##0_);_(* \(#,##0\);_(* &quot;-&quot;??_);_(@_)"/>
  </numFmts>
  <fonts count="31" x14ac:knownFonts="1">
    <font>
      <sz val="10"/>
      <name val="Arial"/>
    </font>
    <font>
      <sz val="10"/>
      <name val="Arial"/>
      <family val="2"/>
    </font>
    <font>
      <b/>
      <sz val="12"/>
      <name val="Times New Roman"/>
      <family val="1"/>
    </font>
    <font>
      <sz val="12"/>
      <name val="Times New Roman"/>
      <family val="1"/>
    </font>
    <font>
      <sz val="8"/>
      <name val="Arial"/>
      <family val="2"/>
    </font>
    <font>
      <b/>
      <sz val="13"/>
      <name val="Times New Roman"/>
      <family val="1"/>
    </font>
    <font>
      <b/>
      <sz val="14"/>
      <name val="Times New Roman"/>
      <family val="1"/>
    </font>
    <font>
      <i/>
      <sz val="14"/>
      <name val="Times New Roman"/>
      <family val="1"/>
    </font>
    <font>
      <sz val="13"/>
      <name val="Times New Roman"/>
      <family val="1"/>
    </font>
    <font>
      <sz val="13"/>
      <name val="Arial"/>
      <family val="2"/>
    </font>
    <font>
      <sz val="10"/>
      <name val="Arial"/>
      <family val="2"/>
    </font>
    <font>
      <u/>
      <sz val="9"/>
      <color theme="10"/>
      <name val="Arial"/>
      <family val="2"/>
    </font>
    <font>
      <u/>
      <sz val="9"/>
      <color theme="10"/>
      <name val="Arial"/>
      <family val="2"/>
    </font>
    <font>
      <sz val="12"/>
      <color rgb="FFFF0000"/>
      <name val="Times New Roman"/>
      <family val="1"/>
    </font>
    <font>
      <sz val="9"/>
      <color indexed="81"/>
      <name val="Tahoma"/>
      <family val="2"/>
    </font>
    <font>
      <b/>
      <sz val="9"/>
      <color indexed="81"/>
      <name val="Tahoma"/>
      <family val="2"/>
    </font>
    <font>
      <sz val="12"/>
      <color theme="9" tint="-0.249977111117893"/>
      <name val="Times New Roman"/>
      <family val="1"/>
    </font>
    <font>
      <sz val="12"/>
      <color theme="1"/>
      <name val="Times New Roman"/>
      <family val="1"/>
    </font>
    <font>
      <u/>
      <sz val="9"/>
      <name val="Arial"/>
      <family val="2"/>
    </font>
    <font>
      <b/>
      <sz val="12"/>
      <color rgb="FFFF0000"/>
      <name val="Times New Roman"/>
      <family val="1"/>
    </font>
    <font>
      <i/>
      <sz val="13"/>
      <name val="Times New Roman"/>
      <family val="1"/>
      <charset val="163"/>
    </font>
    <font>
      <b/>
      <sz val="13"/>
      <name val="Times New Roman"/>
      <family val="1"/>
      <charset val="163"/>
    </font>
    <font>
      <b/>
      <sz val="12"/>
      <name val="Times New Roman"/>
      <family val="1"/>
      <charset val="163"/>
    </font>
    <font>
      <b/>
      <i/>
      <sz val="13"/>
      <name val="Times New Roman"/>
      <family val="1"/>
      <charset val="163"/>
    </font>
    <font>
      <sz val="12"/>
      <name val="Arial"/>
      <family val="2"/>
    </font>
    <font>
      <sz val="13"/>
      <color rgb="FFFF0000"/>
      <name val="Arial"/>
      <family val="2"/>
    </font>
    <font>
      <b/>
      <sz val="10"/>
      <name val="Arial"/>
      <family val="2"/>
    </font>
    <font>
      <sz val="12"/>
      <color rgb="FFC00000"/>
      <name val="Times New Roman"/>
      <family val="1"/>
    </font>
    <font>
      <i/>
      <sz val="12"/>
      <name val="Times New Roman"/>
      <family val="1"/>
    </font>
    <font>
      <sz val="12"/>
      <name val="Times New Roman"/>
      <family val="1"/>
      <scheme val="major"/>
    </font>
    <font>
      <sz val="10"/>
      <name val="Arial"/>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1" fillId="0" borderId="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3" fontId="30" fillId="0" borderId="0" applyFont="0" applyFill="0" applyBorder="0" applyAlignment="0" applyProtection="0"/>
  </cellStyleXfs>
  <cellXfs count="201">
    <xf numFmtId="0" fontId="0" fillId="0" borderId="0" xfId="0"/>
    <xf numFmtId="0" fontId="3" fillId="0" borderId="1" xfId="0" applyFont="1" applyFill="1" applyBorder="1" applyAlignment="1">
      <alignment horizontal="left" vertical="center" wrapText="1" shrinkToFit="1"/>
    </xf>
    <xf numFmtId="0" fontId="3" fillId="0" borderId="1" xfId="0" applyFont="1" applyFill="1" applyBorder="1" applyAlignment="1">
      <alignment horizontal="center" vertical="center" wrapText="1" shrinkToFit="1"/>
    </xf>
    <xf numFmtId="3" fontId="3" fillId="0" borderId="1" xfId="0" applyNumberFormat="1" applyFont="1" applyFill="1" applyBorder="1" applyAlignment="1">
      <alignment horizontal="center" vertical="center" wrapText="1" shrinkToFi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2" fillId="0" borderId="1" xfId="0" applyFont="1" applyFill="1" applyBorder="1" applyAlignment="1">
      <alignment horizontal="center" vertical="center" wrapText="1" shrinkToFit="1"/>
    </xf>
    <xf numFmtId="3" fontId="2" fillId="0" borderId="1" xfId="0" applyNumberFormat="1" applyFont="1" applyFill="1" applyBorder="1" applyAlignment="1">
      <alignment horizontal="center" vertical="center" wrapText="1" shrinkToFit="1"/>
    </xf>
    <xf numFmtId="0" fontId="2" fillId="0" borderId="0" xfId="0" applyFont="1" applyFill="1" applyAlignment="1">
      <alignment horizontal="center" vertical="center" wrapText="1" shrinkToFit="1"/>
    </xf>
    <xf numFmtId="3" fontId="3" fillId="0" borderId="1" xfId="0" quotePrefix="1" applyNumberFormat="1" applyFont="1" applyFill="1" applyBorder="1" applyAlignment="1">
      <alignment horizontal="center" vertical="center" wrapText="1" shrinkToFit="1"/>
    </xf>
    <xf numFmtId="0" fontId="2" fillId="0" borderId="1" xfId="0" applyFont="1" applyFill="1" applyBorder="1" applyAlignment="1">
      <alignment horizontal="left" vertical="center" wrapText="1" shrinkToFit="1"/>
    </xf>
    <xf numFmtId="0" fontId="0" fillId="0" borderId="0" xfId="0" applyFill="1"/>
    <xf numFmtId="0" fontId="5" fillId="0" borderId="0" xfId="0" applyFont="1" applyBorder="1" applyAlignment="1">
      <alignment horizontal="center" wrapText="1"/>
    </xf>
    <xf numFmtId="0" fontId="5" fillId="0" borderId="0" xfId="0" applyFont="1" applyBorder="1" applyAlignment="1">
      <alignment horizontal="center"/>
    </xf>
    <xf numFmtId="0" fontId="0" fillId="0" borderId="1" xfId="0" applyBorder="1"/>
    <xf numFmtId="0" fontId="5" fillId="0" borderId="0" xfId="0" applyFont="1" applyBorder="1" applyAlignment="1"/>
    <xf numFmtId="0" fontId="5"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8" fillId="0" borderId="1" xfId="0" applyFont="1" applyFill="1" applyBorder="1" applyAlignment="1">
      <alignment horizontal="left" vertical="center" wrapText="1" shrinkToFit="1"/>
    </xf>
    <xf numFmtId="0" fontId="9" fillId="0" borderId="1" xfId="0" applyFont="1" applyBorder="1"/>
    <xf numFmtId="0" fontId="9" fillId="0" borderId="0" xfId="0" applyFont="1"/>
    <xf numFmtId="3" fontId="3" fillId="0" borderId="0" xfId="0" applyNumberFormat="1" applyFont="1" applyFill="1" applyBorder="1" applyAlignment="1">
      <alignment horizontal="center" vertical="center" wrapText="1" shrinkToFit="1"/>
    </xf>
    <xf numFmtId="3" fontId="8" fillId="0" borderId="1" xfId="0" applyNumberFormat="1" applyFont="1" applyFill="1" applyBorder="1" applyAlignment="1">
      <alignment horizontal="center" vertical="center" wrapText="1" shrinkToFit="1"/>
    </xf>
    <xf numFmtId="0" fontId="10" fillId="0" borderId="0" xfId="0" applyFont="1"/>
    <xf numFmtId="3" fontId="8" fillId="0" borderId="1" xfId="0" quotePrefix="1" applyNumberFormat="1" applyFont="1" applyFill="1" applyBorder="1" applyAlignment="1">
      <alignment horizontal="center" vertical="center" wrapText="1" shrinkToFit="1"/>
    </xf>
    <xf numFmtId="0" fontId="1" fillId="0" borderId="0" xfId="0" applyFont="1"/>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3" fontId="3" fillId="0" borderId="0" xfId="0" applyNumberFormat="1" applyFont="1" applyFill="1" applyAlignment="1">
      <alignment horizontal="center" vertical="center" wrapText="1"/>
    </xf>
    <xf numFmtId="0" fontId="3" fillId="2" borderId="1" xfId="0"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49" fontId="3" fillId="0" borderId="1" xfId="0" applyNumberFormat="1"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12" fillId="0" borderId="1" xfId="4" applyFill="1" applyBorder="1" applyAlignment="1" applyProtection="1">
      <alignment horizontal="center" vertical="center" wrapText="1"/>
    </xf>
    <xf numFmtId="0" fontId="12" fillId="0" borderId="1" xfId="4" applyFill="1" applyBorder="1" applyAlignment="1" applyProtection="1">
      <alignment horizontal="left" vertical="center" wrapText="1"/>
    </xf>
    <xf numFmtId="0" fontId="11" fillId="0" borderId="1" xfId="4" applyFont="1" applyFill="1" applyBorder="1" applyAlignment="1" applyProtection="1">
      <alignment horizontal="left" vertical="center" wrapText="1"/>
    </xf>
    <xf numFmtId="165" fontId="3"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49" fontId="12" fillId="0" borderId="1" xfId="4" applyNumberFormat="1" applyFill="1" applyBorder="1" applyAlignment="1" applyProtection="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3"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11" fillId="2" borderId="1" xfId="2" applyFill="1" applyBorder="1" applyAlignment="1" applyProtection="1">
      <alignment horizontal="left" vertical="center" wrapText="1"/>
    </xf>
    <xf numFmtId="3"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8" fillId="0" borderId="1" xfId="4" applyFont="1" applyFill="1" applyBorder="1" applyAlignment="1" applyProtection="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12" fillId="0" borderId="2" xfId="4" applyFill="1" applyBorder="1" applyAlignment="1" applyProtection="1">
      <alignment horizontal="left" vertical="center" wrapText="1"/>
    </xf>
    <xf numFmtId="3"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12" fillId="0" borderId="4" xfId="4" applyFill="1" applyBorder="1" applyAlignment="1" applyProtection="1">
      <alignment horizontal="left" vertical="center" wrapText="1"/>
    </xf>
    <xf numFmtId="3" fontId="3"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12" fillId="2" borderId="1" xfId="4" applyFill="1" applyBorder="1" applyAlignment="1" applyProtection="1">
      <alignment horizontal="left" vertical="center" wrapText="1"/>
    </xf>
    <xf numFmtId="0" fontId="18" fillId="2" borderId="1" xfId="4" applyFont="1" applyFill="1" applyBorder="1" applyAlignment="1" applyProtection="1">
      <alignment horizontal="left" vertical="center" wrapText="1"/>
    </xf>
    <xf numFmtId="0" fontId="9" fillId="0" borderId="0" xfId="0" applyFont="1" applyAlignment="1">
      <alignment vertical="center" wrapText="1"/>
    </xf>
    <xf numFmtId="0" fontId="21" fillId="0" borderId="0" xfId="0" applyFont="1" applyBorder="1" applyAlignment="1">
      <alignment horizontal="center" vertical="center" wrapText="1"/>
    </xf>
    <xf numFmtId="0" fontId="21" fillId="0" borderId="0" xfId="0" applyFont="1" applyBorder="1" applyAlignment="1">
      <alignment horizontal="left" vertical="center" wrapText="1"/>
    </xf>
    <xf numFmtId="3" fontId="5" fillId="0" borderId="1" xfId="0" applyNumberFormat="1" applyFont="1" applyFill="1" applyBorder="1" applyAlignment="1">
      <alignment horizontal="center" vertical="center" wrapText="1" shrinkToFit="1"/>
    </xf>
    <xf numFmtId="3" fontId="3" fillId="0" borderId="1" xfId="0" applyNumberFormat="1" applyFont="1" applyFill="1" applyBorder="1" applyAlignment="1">
      <alignment horizontal="left" vertical="center" wrapText="1"/>
    </xf>
    <xf numFmtId="0" fontId="5" fillId="0" borderId="5" xfId="0" applyFont="1" applyFill="1" applyBorder="1" applyAlignment="1">
      <alignment vertical="center" wrapText="1" shrinkToFit="1"/>
    </xf>
    <xf numFmtId="0" fontId="24" fillId="0" borderId="0" xfId="0" applyFont="1" applyAlignment="1">
      <alignment horizontal="center" vertical="center" wrapText="1"/>
    </xf>
    <xf numFmtId="164" fontId="3"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vertical="center" wrapText="1"/>
    </xf>
    <xf numFmtId="3" fontId="3" fillId="0" borderId="0" xfId="0" applyNumberFormat="1" applyFont="1" applyFill="1" applyAlignment="1">
      <alignment horizontal="left" vertical="center" wrapText="1"/>
    </xf>
    <xf numFmtId="164" fontId="3" fillId="0" borderId="0" xfId="0" applyNumberFormat="1" applyFont="1" applyFill="1" applyAlignment="1">
      <alignment horizontal="left" vertical="center" wrapText="1"/>
    </xf>
    <xf numFmtId="0" fontId="25" fillId="0" borderId="0" xfId="0" applyFont="1" applyAlignment="1">
      <alignment vertical="center" wrapText="1"/>
    </xf>
    <xf numFmtId="0" fontId="6" fillId="0" borderId="0" xfId="0" applyFont="1"/>
    <xf numFmtId="0" fontId="26" fillId="0" borderId="0" xfId="0" applyFont="1" applyAlignment="1">
      <alignment horizontal="center"/>
    </xf>
    <xf numFmtId="0" fontId="1" fillId="0" borderId="0" xfId="1"/>
    <xf numFmtId="0" fontId="5" fillId="0" borderId="1" xfId="1" applyFont="1" applyFill="1" applyBorder="1" applyAlignment="1">
      <alignment horizontal="center" vertical="center" wrapText="1" shrinkToFit="1"/>
    </xf>
    <xf numFmtId="3" fontId="5" fillId="0" borderId="1" xfId="1" applyNumberFormat="1" applyFont="1" applyFill="1" applyBorder="1" applyAlignment="1">
      <alignment horizontal="center" vertical="center" wrapText="1" shrinkToFit="1"/>
    </xf>
    <xf numFmtId="0" fontId="3" fillId="0" borderId="1" xfId="1" applyFont="1" applyFill="1" applyBorder="1" applyAlignment="1">
      <alignment horizontal="center" vertical="center" wrapText="1"/>
    </xf>
    <xf numFmtId="0" fontId="3" fillId="4" borderId="7" xfId="1" applyFont="1" applyFill="1" applyBorder="1" applyAlignment="1">
      <alignment horizontal="left" vertical="center" wrapText="1"/>
    </xf>
    <xf numFmtId="0" fontId="17" fillId="3" borderId="7" xfId="1" applyFont="1" applyFill="1" applyBorder="1" applyAlignment="1">
      <alignment horizontal="left" vertical="center" wrapText="1"/>
    </xf>
    <xf numFmtId="0" fontId="3" fillId="3" borderId="7" xfId="1"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1" xfId="0" applyFont="1" applyFill="1" applyBorder="1" applyAlignment="1">
      <alignment horizontal="center" vertical="center" wrapText="1"/>
    </xf>
    <xf numFmtId="3" fontId="27" fillId="4" borderId="1" xfId="0" applyNumberFormat="1" applyFont="1" applyFill="1" applyBorder="1" applyAlignment="1">
      <alignment horizontal="center" vertical="center" wrapText="1"/>
    </xf>
    <xf numFmtId="3" fontId="27" fillId="2" borderId="1" xfId="0" applyNumberFormat="1"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0" fontId="27" fillId="4" borderId="0" xfId="0" applyFont="1" applyFill="1" applyAlignment="1">
      <alignment horizontal="center" vertical="center" wrapText="1"/>
    </xf>
    <xf numFmtId="0" fontId="27" fillId="2"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3"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4" borderId="1" xfId="0" applyFont="1" applyFill="1" applyBorder="1" applyAlignment="1">
      <alignment horizontal="left" vertical="center" wrapText="1"/>
    </xf>
    <xf numFmtId="164" fontId="13" fillId="0" borderId="1" xfId="0" applyNumberFormat="1" applyFont="1" applyFill="1" applyBorder="1" applyAlignment="1">
      <alignment horizontal="center" vertical="center" wrapText="1"/>
    </xf>
    <xf numFmtId="166" fontId="13" fillId="4"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1" fillId="0" borderId="0" xfId="1" applyFont="1"/>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5" fillId="0" borderId="1" xfId="0" applyFont="1" applyFill="1" applyBorder="1" applyAlignment="1">
      <alignment vertical="center" wrapText="1" shrinkToFit="1"/>
    </xf>
    <xf numFmtId="49" fontId="3"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4" fillId="0" borderId="0" xfId="0" applyFont="1" applyFill="1" applyAlignment="1">
      <alignment horizontal="center" vertical="center" wrapText="1"/>
    </xf>
    <xf numFmtId="0" fontId="29" fillId="0" borderId="1" xfId="0" applyFont="1" applyBorder="1" applyAlignment="1">
      <alignment vertical="center" wrapText="1"/>
    </xf>
    <xf numFmtId="0" fontId="29" fillId="2" borderId="1" xfId="0" applyFont="1" applyFill="1" applyBorder="1" applyAlignment="1">
      <alignment vertical="center" wrapText="1"/>
    </xf>
    <xf numFmtId="167" fontId="29" fillId="0" borderId="1" xfId="5" applyNumberFormat="1" applyFont="1" applyFill="1" applyBorder="1" applyAlignment="1">
      <alignment horizontal="center" vertical="center" wrapText="1"/>
    </xf>
    <xf numFmtId="167" fontId="29" fillId="2" borderId="1" xfId="5"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7" fontId="3" fillId="0" borderId="1" xfId="5" applyNumberFormat="1" applyFont="1" applyFill="1" applyBorder="1" applyAlignment="1">
      <alignment horizontal="center" vertical="center" wrapText="1"/>
    </xf>
    <xf numFmtId="167" fontId="3" fillId="2" borderId="1" xfId="5" applyNumberFormat="1" applyFont="1" applyFill="1" applyBorder="1" applyAlignment="1">
      <alignment horizontal="center" vertical="center" wrapText="1"/>
    </xf>
    <xf numFmtId="0" fontId="3" fillId="0" borderId="1" xfId="0" applyFont="1" applyBorder="1" applyAlignment="1">
      <alignment horizontal="left" vertical="center" wrapText="1"/>
    </xf>
    <xf numFmtId="167" fontId="3" fillId="0" borderId="1" xfId="0" applyNumberFormat="1" applyFont="1" applyBorder="1" applyAlignment="1">
      <alignment horizontal="center" vertical="center" wrapText="1"/>
    </xf>
    <xf numFmtId="167" fontId="3" fillId="2" borderId="1" xfId="0" applyNumberFormat="1" applyFont="1" applyFill="1" applyBorder="1" applyAlignment="1">
      <alignment horizontal="center" vertical="center" wrapText="1"/>
    </xf>
    <xf numFmtId="0" fontId="9" fillId="0" borderId="0" xfId="0" applyFont="1" applyBorder="1" applyAlignment="1">
      <alignment vertical="center" wrapText="1"/>
    </xf>
    <xf numFmtId="3" fontId="3" fillId="0" borderId="1" xfId="0" applyNumberFormat="1" applyFont="1" applyBorder="1" applyAlignment="1">
      <alignment horizontal="center" vertical="center" wrapText="1"/>
    </xf>
    <xf numFmtId="0" fontId="29" fillId="0" borderId="1" xfId="0" applyFont="1" applyBorder="1" applyAlignment="1">
      <alignment horizontal="center" vertical="center"/>
    </xf>
    <xf numFmtId="167" fontId="1" fillId="0" borderId="0" xfId="1" applyNumberFormat="1"/>
    <xf numFmtId="43" fontId="1" fillId="0" borderId="0" xfId="1" applyNumberFormat="1"/>
    <xf numFmtId="167" fontId="17" fillId="0" borderId="1" xfId="5" applyNumberFormat="1" applyFont="1" applyFill="1" applyBorder="1" applyAlignment="1">
      <alignment horizontal="center" vertical="center" wrapText="1"/>
    </xf>
    <xf numFmtId="167" fontId="17" fillId="0" borderId="1" xfId="0" applyNumberFormat="1" applyFont="1" applyFill="1" applyBorder="1" applyAlignment="1">
      <alignment horizontal="center" vertical="center" wrapText="1"/>
    </xf>
    <xf numFmtId="0" fontId="1" fillId="0" borderId="1" xfId="1" applyBorder="1"/>
    <xf numFmtId="0" fontId="3" fillId="0" borderId="1" xfId="0" applyFont="1" applyBorder="1" applyAlignment="1">
      <alignment horizontal="center" vertical="center"/>
    </xf>
    <xf numFmtId="0" fontId="3" fillId="0" borderId="5" xfId="1" applyFont="1" applyFill="1" applyBorder="1" applyAlignment="1">
      <alignment horizontal="center" vertical="center" wrapText="1"/>
    </xf>
    <xf numFmtId="0" fontId="1" fillId="0" borderId="1" xfId="1" applyBorder="1" applyAlignment="1">
      <alignment horizontal="center" vertical="center"/>
    </xf>
    <xf numFmtId="167" fontId="3" fillId="0" borderId="1" xfId="6" applyNumberFormat="1" applyFont="1" applyFill="1" applyBorder="1" applyAlignment="1">
      <alignment horizontal="center" vertical="center" wrapText="1"/>
    </xf>
    <xf numFmtId="0" fontId="1" fillId="0" borderId="1" xfId="1" applyBorder="1" applyAlignment="1">
      <alignment horizontal="center" vertical="center"/>
    </xf>
    <xf numFmtId="0" fontId="3" fillId="4" borderId="0" xfId="1"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3" fillId="0" borderId="1" xfId="0" applyFont="1" applyFill="1" applyBorder="1" applyAlignment="1">
      <alignment horizontal="left" vertical="center" wrapText="1"/>
    </xf>
    <xf numFmtId="0" fontId="21" fillId="0" borderId="0" xfId="0" applyFont="1" applyBorder="1" applyAlignment="1">
      <alignment horizontal="left" vertical="center" wrapText="1"/>
    </xf>
    <xf numFmtId="0" fontId="29" fillId="0" borderId="1" xfId="0" applyFont="1" applyBorder="1" applyAlignment="1">
      <alignment horizontal="left" vertical="center" wrapText="1"/>
    </xf>
    <xf numFmtId="0" fontId="29" fillId="2" borderId="1" xfId="0" applyFont="1" applyFill="1" applyBorder="1" applyAlignment="1">
      <alignment horizontal="left" vertical="center" wrapText="1"/>
    </xf>
    <xf numFmtId="0" fontId="9" fillId="0" borderId="0" xfId="0" applyFont="1" applyAlignment="1">
      <alignment horizontal="left" vertical="center" wrapText="1"/>
    </xf>
    <xf numFmtId="167" fontId="3" fillId="2" borderId="1" xfId="5" applyNumberFormat="1" applyFont="1" applyFill="1" applyBorder="1" applyAlignment="1">
      <alignment horizontal="left" vertical="center" wrapText="1"/>
    </xf>
    <xf numFmtId="167" fontId="3" fillId="0" borderId="1" xfId="5" applyNumberFormat="1" applyFont="1" applyFill="1" applyBorder="1" applyAlignment="1">
      <alignment horizontal="left" vertical="center" wrapText="1"/>
    </xf>
    <xf numFmtId="0" fontId="1" fillId="0" borderId="0" xfId="1" applyAlignment="1">
      <alignment horizontal="left"/>
    </xf>
    <xf numFmtId="0" fontId="5" fillId="0" borderId="0" xfId="0" applyFont="1" applyBorder="1" applyAlignment="1">
      <alignment horizontal="center" wrapText="1"/>
    </xf>
    <xf numFmtId="0" fontId="5" fillId="0" borderId="1" xfId="0" applyFont="1" applyFill="1" applyBorder="1" applyAlignment="1">
      <alignment horizontal="left" vertical="center" wrapText="1" shrinkToFit="1"/>
    </xf>
    <xf numFmtId="0" fontId="5" fillId="0" borderId="5" xfId="0" applyFont="1" applyFill="1" applyBorder="1" applyAlignment="1">
      <alignment horizontal="left" vertical="center" wrapText="1" shrinkToFit="1"/>
    </xf>
    <xf numFmtId="0" fontId="5" fillId="0" borderId="6" xfId="0" applyFont="1" applyFill="1" applyBorder="1" applyAlignment="1">
      <alignment horizontal="left" vertical="center" wrapText="1" shrinkToFit="1"/>
    </xf>
    <xf numFmtId="0" fontId="5" fillId="0" borderId="7" xfId="0" applyFont="1" applyFill="1" applyBorder="1" applyAlignment="1">
      <alignment horizontal="left" vertical="center" wrapText="1" shrinkToFit="1"/>
    </xf>
    <xf numFmtId="0" fontId="2"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0" xfId="0" applyFont="1" applyBorder="1" applyAlignment="1">
      <alignment horizontal="center" vertical="center" wrapText="1"/>
    </xf>
    <xf numFmtId="0" fontId="21" fillId="2" borderId="0" xfId="0" applyFont="1" applyFill="1" applyBorder="1" applyAlignment="1">
      <alignment horizontal="center" vertical="center" wrapText="1"/>
    </xf>
    <xf numFmtId="0" fontId="23" fillId="0" borderId="0" xfId="0" applyFont="1" applyBorder="1" applyAlignment="1">
      <alignment horizontal="left" vertical="center" wrapText="1"/>
    </xf>
    <xf numFmtId="0" fontId="21" fillId="0" borderId="0" xfId="0" applyFont="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6" fillId="0" borderId="0" xfId="1" applyFont="1" applyBorder="1" applyAlignment="1">
      <alignment horizontal="center" vertical="center" wrapText="1"/>
    </xf>
    <xf numFmtId="0" fontId="21" fillId="2" borderId="0" xfId="1" applyFont="1" applyFill="1" applyBorder="1" applyAlignment="1">
      <alignment horizontal="center" vertical="center" wrapText="1"/>
    </xf>
    <xf numFmtId="0" fontId="5" fillId="0" borderId="1" xfId="1" applyFont="1" applyFill="1" applyBorder="1" applyAlignment="1">
      <alignment horizontal="left" vertical="center" wrapText="1" shrinkToFit="1"/>
    </xf>
    <xf numFmtId="0" fontId="5" fillId="0" borderId="5" xfId="1" applyFont="1" applyFill="1" applyBorder="1" applyAlignment="1">
      <alignment horizontal="left" vertical="center" wrapText="1" shrinkToFit="1"/>
    </xf>
    <xf numFmtId="0" fontId="5" fillId="0" borderId="6" xfId="1" applyFont="1" applyFill="1" applyBorder="1" applyAlignment="1">
      <alignment horizontal="left" vertical="center" wrapText="1" shrinkToFit="1"/>
    </xf>
    <xf numFmtId="0" fontId="5" fillId="0" borderId="7" xfId="1" applyFont="1" applyFill="1" applyBorder="1" applyAlignment="1">
      <alignment horizontal="left" vertical="center" wrapText="1" shrinkToFit="1"/>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21" fillId="2" borderId="8"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left" vertical="center" wrapText="1"/>
    </xf>
    <xf numFmtId="0" fontId="1" fillId="0" borderId="1" xfId="1" applyBorder="1" applyAlignment="1">
      <alignment horizontal="center" vertical="center"/>
    </xf>
  </cellXfs>
  <cellStyles count="7">
    <cellStyle name="Comma" xfId="6" builtinId="3"/>
    <cellStyle name="Comma 2" xfId="5" xr:uid="{00000000-0005-0000-0000-000001000000}"/>
    <cellStyle name="Hyperlink" xfId="4" builtinId="8"/>
    <cellStyle name="Hyperlink 2" xfId="2" xr:uid="{00000000-0005-0000-0000-000003000000}"/>
    <cellStyle name="Hyperlink 3" xfId="3" xr:uid="{00000000-0005-0000-0000-000004000000}"/>
    <cellStyle name="Normal" xfId="0" builtinId="0"/>
    <cellStyle name="Normal 2"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www.viethungfood.com.vn/" TargetMode="External"/><Relationship Id="rId299" Type="http://schemas.openxmlformats.org/officeDocument/2006/relationships/hyperlink" Target="mailto:export@hafimex.com" TargetMode="External"/><Relationship Id="rId303" Type="http://schemas.openxmlformats.org/officeDocument/2006/relationships/hyperlink" Target="mailto:sales@haprosimexjsc.com" TargetMode="External"/><Relationship Id="rId21" Type="http://schemas.openxmlformats.org/officeDocument/2006/relationships/hyperlink" Target="mailto:headoffice@highlanddragon.com.vn" TargetMode="External"/><Relationship Id="rId42" Type="http://schemas.openxmlformats.org/officeDocument/2006/relationships/hyperlink" Target="http://inter.svs.com.vn/" TargetMode="External"/><Relationship Id="rId63" Type="http://schemas.openxmlformats.org/officeDocument/2006/relationships/hyperlink" Target="mailto:duy.nthuan@vinatt.com" TargetMode="External"/><Relationship Id="rId84" Type="http://schemas.openxmlformats.org/officeDocument/2006/relationships/hyperlink" Target="mailto:apfco@apfco.com.vn" TargetMode="External"/><Relationship Id="rId138" Type="http://schemas.openxmlformats.org/officeDocument/2006/relationships/hyperlink" Target="mailto:28@agtex.com.vn" TargetMode="External"/><Relationship Id="rId159" Type="http://schemas.openxmlformats.org/officeDocument/2006/relationships/hyperlink" Target="mailto:ptchien@havicovn.com" TargetMode="External"/><Relationship Id="rId324" Type="http://schemas.openxmlformats.org/officeDocument/2006/relationships/hyperlink" Target="http://www.sweetpotatovietnam.com/" TargetMode="External"/><Relationship Id="rId345" Type="http://schemas.openxmlformats.org/officeDocument/2006/relationships/hyperlink" Target="mailto:banthuonghieu@haprogroup.vn" TargetMode="External"/><Relationship Id="rId366" Type="http://schemas.openxmlformats.org/officeDocument/2006/relationships/hyperlink" Target="mailto:tif.sales@hcm.vnn.vn" TargetMode="External"/><Relationship Id="rId170" Type="http://schemas.openxmlformats.org/officeDocument/2006/relationships/hyperlink" Target="http://www.vard.com/" TargetMode="External"/><Relationship Id="rId191" Type="http://schemas.openxmlformats.org/officeDocument/2006/relationships/hyperlink" Target="http://www.hoangson1.vn/" TargetMode="External"/><Relationship Id="rId205" Type="http://schemas.openxmlformats.org/officeDocument/2006/relationships/hyperlink" Target="http://www.intimexhcm.com/" TargetMode="External"/><Relationship Id="rId226" Type="http://schemas.openxmlformats.org/officeDocument/2006/relationships/hyperlink" Target="http://www.vinhhiephl.com/" TargetMode="External"/><Relationship Id="rId247" Type="http://schemas.openxmlformats.org/officeDocument/2006/relationships/hyperlink" Target="http://www.thanhthanhdat.com.vn/" TargetMode="External"/><Relationship Id="rId107" Type="http://schemas.openxmlformats.org/officeDocument/2006/relationships/hyperlink" Target="mailto:info@letranfurniture.com" TargetMode="External"/><Relationship Id="rId268" Type="http://schemas.openxmlformats.org/officeDocument/2006/relationships/hyperlink" Target="http://doruco.com.vn/" TargetMode="External"/><Relationship Id="rId289" Type="http://schemas.openxmlformats.org/officeDocument/2006/relationships/hyperlink" Target="mailto:info@tanthanhanco.vn" TargetMode="External"/><Relationship Id="rId11" Type="http://schemas.openxmlformats.org/officeDocument/2006/relationships/hyperlink" Target="mailto:ketoan@thinhphuangiang.com" TargetMode="External"/><Relationship Id="rId32" Type="http://schemas.openxmlformats.org/officeDocument/2006/relationships/hyperlink" Target="http://www.sgfoods.com.vn/" TargetMode="External"/><Relationship Id="rId53" Type="http://schemas.openxmlformats.org/officeDocument/2006/relationships/hyperlink" Target="http://www.mascopex.com/" TargetMode="External"/><Relationship Id="rId74" Type="http://schemas.openxmlformats.org/officeDocument/2006/relationships/hyperlink" Target="http://www.hainam.com.vn/" TargetMode="External"/><Relationship Id="rId128" Type="http://schemas.openxmlformats.org/officeDocument/2006/relationships/hyperlink" Target="mailto:chenlijuan@hailiang.com" TargetMode="External"/><Relationship Id="rId149" Type="http://schemas.openxmlformats.org/officeDocument/2006/relationships/hyperlink" Target="http://www.daithanhfurniture.com/" TargetMode="External"/><Relationship Id="rId314" Type="http://schemas.openxmlformats.org/officeDocument/2006/relationships/hyperlink" Target="mailto:z76@hn.vnn.vn" TargetMode="External"/><Relationship Id="rId335" Type="http://schemas.openxmlformats.org/officeDocument/2006/relationships/hyperlink" Target="http://www.phucsinh.com/" TargetMode="External"/><Relationship Id="rId356" Type="http://schemas.openxmlformats.org/officeDocument/2006/relationships/hyperlink" Target="http://www.bidifood.vn/" TargetMode="External"/><Relationship Id="rId5" Type="http://schemas.openxmlformats.org/officeDocument/2006/relationships/hyperlink" Target="mailto:info@intimexdaknong.com" TargetMode="External"/><Relationship Id="rId95" Type="http://schemas.openxmlformats.org/officeDocument/2006/relationships/hyperlink" Target="mailto:info@europlas.com.vn" TargetMode="External"/><Relationship Id="rId160" Type="http://schemas.openxmlformats.org/officeDocument/2006/relationships/hyperlink" Target="http://www.havicovn.com/" TargetMode="External"/><Relationship Id="rId181" Type="http://schemas.openxmlformats.org/officeDocument/2006/relationships/hyperlink" Target="http://www.bichchi.com.vn/" TargetMode="External"/><Relationship Id="rId216" Type="http://schemas.openxmlformats.org/officeDocument/2006/relationships/hyperlink" Target="http://www.trungganrice.com/" TargetMode="External"/><Relationship Id="rId237" Type="http://schemas.openxmlformats.org/officeDocument/2006/relationships/hyperlink" Target="mailto:info@bikigimex.com.vn" TargetMode="External"/><Relationship Id="rId258" Type="http://schemas.openxmlformats.org/officeDocument/2006/relationships/hyperlink" Target="mailto:caosumina@casumina.com.vn" TargetMode="External"/><Relationship Id="rId279" Type="http://schemas.openxmlformats.org/officeDocument/2006/relationships/hyperlink" Target="http://www.phuriengrubber.vn/" TargetMode="External"/><Relationship Id="rId22" Type="http://schemas.openxmlformats.org/officeDocument/2006/relationships/hyperlink" Target="http://www.highlanddragon.com.vn/" TargetMode="External"/><Relationship Id="rId43" Type="http://schemas.openxmlformats.org/officeDocument/2006/relationships/hyperlink" Target="mailto:thanhbinhcases@vnn.vn" TargetMode="External"/><Relationship Id="rId64" Type="http://schemas.openxmlformats.org/officeDocument/2006/relationships/hyperlink" Target="http://www.vinatt.com/" TargetMode="External"/><Relationship Id="rId118" Type="http://schemas.openxmlformats.org/officeDocument/2006/relationships/hyperlink" Target="mailto:tgfood@hcm.vnn.vn" TargetMode="External"/><Relationship Id="rId139" Type="http://schemas.openxmlformats.org/officeDocument/2006/relationships/hyperlink" Target="http://www.agtex.com.vn/" TargetMode="External"/><Relationship Id="rId290" Type="http://schemas.openxmlformats.org/officeDocument/2006/relationships/hyperlink" Target="http://www.tanthanhanco.vn/" TargetMode="External"/><Relationship Id="rId304" Type="http://schemas.openxmlformats.org/officeDocument/2006/relationships/hyperlink" Target="http://www.haprosimexxjsc.com/" TargetMode="External"/><Relationship Id="rId325" Type="http://schemas.openxmlformats.org/officeDocument/2006/relationships/hyperlink" Target="mailto:headoffice@dalatthasfarm.com" TargetMode="External"/><Relationship Id="rId346" Type="http://schemas.openxmlformats.org/officeDocument/2006/relationships/hyperlink" Target="http://www.haprogroup.vn/" TargetMode="External"/><Relationship Id="rId367" Type="http://schemas.openxmlformats.org/officeDocument/2006/relationships/hyperlink" Target="http://www.tientrienvn.com/" TargetMode="External"/><Relationship Id="rId85" Type="http://schemas.openxmlformats.org/officeDocument/2006/relationships/hyperlink" Target="http://www.apfco.com.vn/" TargetMode="External"/><Relationship Id="rId150" Type="http://schemas.openxmlformats.org/officeDocument/2006/relationships/hyperlink" Target="mailto:duchai_woodchips@yahoo.com" TargetMode="External"/><Relationship Id="rId171" Type="http://schemas.openxmlformats.org/officeDocument/2006/relationships/hyperlink" Target="mailto:hapacoyenson@gmail.com" TargetMode="External"/><Relationship Id="rId192" Type="http://schemas.openxmlformats.org/officeDocument/2006/relationships/hyperlink" Target="mailto:thanhtruc@tanimex-la.com.vn" TargetMode="External"/><Relationship Id="rId206" Type="http://schemas.openxmlformats.org/officeDocument/2006/relationships/hyperlink" Target="mailto:nongsandakao@gmail.com" TargetMode="External"/><Relationship Id="rId227" Type="http://schemas.openxmlformats.org/officeDocument/2006/relationships/hyperlink" Target="mailto:phimhoatrang@gmail.com" TargetMode="External"/><Relationship Id="rId248" Type="http://schemas.openxmlformats.org/officeDocument/2006/relationships/hyperlink" Target="mailto:info@tinnghiacorp.com.vn" TargetMode="External"/><Relationship Id="rId269" Type="http://schemas.openxmlformats.org/officeDocument/2006/relationships/hyperlink" Target="mailto:ruberman0303@gmail.com" TargetMode="External"/><Relationship Id="rId12" Type="http://schemas.openxmlformats.org/officeDocument/2006/relationships/hyperlink" Target="http://www.thinhphuangiang.com/" TargetMode="External"/><Relationship Id="rId33" Type="http://schemas.openxmlformats.org/officeDocument/2006/relationships/hyperlink" Target="mailto:ptc@kihuseavn.com" TargetMode="External"/><Relationship Id="rId108" Type="http://schemas.openxmlformats.org/officeDocument/2006/relationships/hyperlink" Target="http://www.letranfurniture.com/" TargetMode="External"/><Relationship Id="rId129" Type="http://schemas.openxmlformats.org/officeDocument/2006/relationships/hyperlink" Target="http://www.hailiang.com/" TargetMode="External"/><Relationship Id="rId280" Type="http://schemas.openxmlformats.org/officeDocument/2006/relationships/hyperlink" Target="mailto:phuochoarubber@phr.vn" TargetMode="External"/><Relationship Id="rId315" Type="http://schemas.openxmlformats.org/officeDocument/2006/relationships/hyperlink" Target="mailto:maysonha@hn.vnn.vn" TargetMode="External"/><Relationship Id="rId336" Type="http://schemas.openxmlformats.org/officeDocument/2006/relationships/hyperlink" Target="http://www.unispicevn.com/" TargetMode="External"/><Relationship Id="rId357" Type="http://schemas.openxmlformats.org/officeDocument/2006/relationships/hyperlink" Target="mailto:prosper@hcm.vnn.vn" TargetMode="External"/><Relationship Id="rId54" Type="http://schemas.openxmlformats.org/officeDocument/2006/relationships/hyperlink" Target="mailto:intimexmp@intimexmp.com" TargetMode="External"/><Relationship Id="rId75" Type="http://schemas.openxmlformats.org/officeDocument/2006/relationships/hyperlink" Target="mailto:lee@chiusheng.com" TargetMode="External"/><Relationship Id="rId96" Type="http://schemas.openxmlformats.org/officeDocument/2006/relationships/hyperlink" Target="https://europlas.com.vn/" TargetMode="External"/><Relationship Id="rId140" Type="http://schemas.openxmlformats.org/officeDocument/2006/relationships/hyperlink" Target="mailto:info@songthu.com.vn" TargetMode="External"/><Relationship Id="rId161" Type="http://schemas.openxmlformats.org/officeDocument/2006/relationships/hyperlink" Target="mailto:baseafoodvn@vnn.vn" TargetMode="External"/><Relationship Id="rId182" Type="http://schemas.openxmlformats.org/officeDocument/2006/relationships/hyperlink" Target="mailto:info@sagiang.com.vn" TargetMode="External"/><Relationship Id="rId217" Type="http://schemas.openxmlformats.org/officeDocument/2006/relationships/hyperlink" Target="mailto:dhgpharma@dhgpharma.com.vn" TargetMode="External"/><Relationship Id="rId6" Type="http://schemas.openxmlformats.org/officeDocument/2006/relationships/hyperlink" Target="http://www.intimexhcm.com/" TargetMode="External"/><Relationship Id="rId238" Type="http://schemas.openxmlformats.org/officeDocument/2006/relationships/hyperlink" Target="http://www.kigimex.com.vn/" TargetMode="External"/><Relationship Id="rId259" Type="http://schemas.openxmlformats.org/officeDocument/2006/relationships/hyperlink" Target="http://www.casumina.com.vn/" TargetMode="External"/><Relationship Id="rId23" Type="http://schemas.openxmlformats.org/officeDocument/2006/relationships/hyperlink" Target="mailto:mkcafatex@hcm.vnn.vn" TargetMode="External"/><Relationship Id="rId119" Type="http://schemas.openxmlformats.org/officeDocument/2006/relationships/hyperlink" Target="http://www.tigifood.vn/" TargetMode="External"/><Relationship Id="rId270" Type="http://schemas.openxmlformats.org/officeDocument/2006/relationships/hyperlink" Target="http://www.lotus.com.vn/" TargetMode="External"/><Relationship Id="rId291" Type="http://schemas.openxmlformats.org/officeDocument/2006/relationships/hyperlink" Target="mailto:vilexim@hn/vnn/vn" TargetMode="External"/><Relationship Id="rId305" Type="http://schemas.openxmlformats.org/officeDocument/2006/relationships/hyperlink" Target="mailto:intimexhcm@intinmexhcm.com" TargetMode="External"/><Relationship Id="rId326" Type="http://schemas.openxmlformats.org/officeDocument/2006/relationships/hyperlink" Target="http://www.dalatthasfarm.com/" TargetMode="External"/><Relationship Id="rId347" Type="http://schemas.openxmlformats.org/officeDocument/2006/relationships/hyperlink" Target="http://www.haprogroup.vn/" TargetMode="External"/><Relationship Id="rId44" Type="http://schemas.openxmlformats.org/officeDocument/2006/relationships/hyperlink" Target="http://www.cases.com.vn/" TargetMode="External"/><Relationship Id="rId65" Type="http://schemas.openxmlformats.org/officeDocument/2006/relationships/hyperlink" Target="http://www.vegetexcohcm.com/" TargetMode="External"/><Relationship Id="rId86" Type="http://schemas.openxmlformats.org/officeDocument/2006/relationships/hyperlink" Target="mailto:info@pns.com.vn" TargetMode="External"/><Relationship Id="rId130" Type="http://schemas.openxmlformats.org/officeDocument/2006/relationships/hyperlink" Target="mailto:quynhnhu@freeview-vn.com" TargetMode="External"/><Relationship Id="rId151" Type="http://schemas.openxmlformats.org/officeDocument/2006/relationships/hyperlink" Target="mailto:phutai@phutai.com.vn" TargetMode="External"/><Relationship Id="rId368" Type="http://schemas.openxmlformats.org/officeDocument/2006/relationships/hyperlink" Target="http://www.binhlongrubber.vn/" TargetMode="External"/><Relationship Id="rId172" Type="http://schemas.openxmlformats.org/officeDocument/2006/relationships/hyperlink" Target="mailto:abt@aquatexbentre.com" TargetMode="External"/><Relationship Id="rId193" Type="http://schemas.openxmlformats.org/officeDocument/2006/relationships/hyperlink" Target="http://www.tanimex-la.com.vn/" TargetMode="External"/><Relationship Id="rId207" Type="http://schemas.openxmlformats.org/officeDocument/2006/relationships/hyperlink" Target="http://www.dakao.vn/" TargetMode="External"/><Relationship Id="rId228" Type="http://schemas.openxmlformats.org/officeDocument/2006/relationships/hyperlink" Target="mailto:dntnphuloi@yahoo.com.vn" TargetMode="External"/><Relationship Id="rId249" Type="http://schemas.openxmlformats.org/officeDocument/2006/relationships/hyperlink" Target="http://www.tinnghiacorp.com.vn/" TargetMode="External"/><Relationship Id="rId13" Type="http://schemas.openxmlformats.org/officeDocument/2006/relationships/hyperlink" Target="mailto:antesco@antesco.com" TargetMode="External"/><Relationship Id="rId109" Type="http://schemas.openxmlformats.org/officeDocument/2006/relationships/hyperlink" Target="mailto:pkd@thongthuancamranh.vn" TargetMode="External"/><Relationship Id="rId260" Type="http://schemas.openxmlformats.org/officeDocument/2006/relationships/hyperlink" Target="mailto:drcbiz@caosudautieng.com.vn" TargetMode="External"/><Relationship Id="rId281" Type="http://schemas.openxmlformats.org/officeDocument/2006/relationships/hyperlink" Target="http://www.phr.vn/" TargetMode="External"/><Relationship Id="rId316" Type="http://schemas.openxmlformats.org/officeDocument/2006/relationships/hyperlink" Target="http://www.sonhagmt.com.vn/" TargetMode="External"/><Relationship Id="rId337" Type="http://schemas.openxmlformats.org/officeDocument/2006/relationships/hyperlink" Target="mailto:yen@unispicevn.com" TargetMode="External"/><Relationship Id="rId34" Type="http://schemas.openxmlformats.org/officeDocument/2006/relationships/hyperlink" Target="http://www.kihuseavn.com/" TargetMode="External"/><Relationship Id="rId55" Type="http://schemas.openxmlformats.org/officeDocument/2006/relationships/hyperlink" Target="http://www.intimexmp.com/" TargetMode="External"/><Relationship Id="rId76" Type="http://schemas.openxmlformats.org/officeDocument/2006/relationships/hyperlink" Target="http://www.haiwang.com.vn/" TargetMode="External"/><Relationship Id="rId97" Type="http://schemas.openxmlformats.org/officeDocument/2006/relationships/hyperlink" Target="mailto:info@thienlonggroup.com" TargetMode="External"/><Relationship Id="rId120" Type="http://schemas.openxmlformats.org/officeDocument/2006/relationships/hyperlink" Target="mailto:godaco@hcm.vnn/vn" TargetMode="External"/><Relationship Id="rId141" Type="http://schemas.openxmlformats.org/officeDocument/2006/relationships/hyperlink" Target="http://www.songthu.com.vn/" TargetMode="External"/><Relationship Id="rId358" Type="http://schemas.openxmlformats.org/officeDocument/2006/relationships/hyperlink" Target="http://www.prosper.com.vn/" TargetMode="External"/><Relationship Id="rId7" Type="http://schemas.openxmlformats.org/officeDocument/2006/relationships/hyperlink" Target="mailto:asiatea.office@gmailc.om" TargetMode="External"/><Relationship Id="rId162" Type="http://schemas.openxmlformats.org/officeDocument/2006/relationships/hyperlink" Target="http://www.baseafood.vn/" TargetMode="External"/><Relationship Id="rId183" Type="http://schemas.openxmlformats.org/officeDocument/2006/relationships/hyperlink" Target="http://www.sagiang.com.vn/" TargetMode="External"/><Relationship Id="rId218" Type="http://schemas.openxmlformats.org/officeDocument/2006/relationships/hyperlink" Target="http://www.dhgpharma.com.vn/" TargetMode="External"/><Relationship Id="rId239" Type="http://schemas.openxmlformats.org/officeDocument/2006/relationships/hyperlink" Target="mailto:luugiau80@yahoo.com" TargetMode="External"/><Relationship Id="rId250" Type="http://schemas.openxmlformats.org/officeDocument/2006/relationships/hyperlink" Target="mailto:ttqth@texhong.com" TargetMode="External"/><Relationship Id="rId271" Type="http://schemas.openxmlformats.org/officeDocument/2006/relationships/hyperlink" Target="mailto:hoathuanruber@yahoo.com" TargetMode="External"/><Relationship Id="rId292" Type="http://schemas.openxmlformats.org/officeDocument/2006/relationships/hyperlink" Target="mailto:vilexim-hcm@hcm.vnn.vn" TargetMode="External"/><Relationship Id="rId306" Type="http://schemas.openxmlformats.org/officeDocument/2006/relationships/hyperlink" Target="http://www.intimexhcm.com/" TargetMode="External"/><Relationship Id="rId24" Type="http://schemas.openxmlformats.org/officeDocument/2006/relationships/hyperlink" Target="mailto:trabaco@hcm.vnn.vn" TargetMode="External"/><Relationship Id="rId45" Type="http://schemas.openxmlformats.org/officeDocument/2006/relationships/hyperlink" Target="mailto:stapimex@hcm.vnn.vn" TargetMode="External"/><Relationship Id="rId66" Type="http://schemas.openxmlformats.org/officeDocument/2006/relationships/hyperlink" Target="mailto:info@tnga.vn" TargetMode="External"/><Relationship Id="rId87" Type="http://schemas.openxmlformats.org/officeDocument/2006/relationships/hyperlink" Target="http://www.qns.com.vn/" TargetMode="External"/><Relationship Id="rId110" Type="http://schemas.openxmlformats.org/officeDocument/2006/relationships/hyperlink" Target="http://www.thongthuanseafood.com/" TargetMode="External"/><Relationship Id="rId131" Type="http://schemas.openxmlformats.org/officeDocument/2006/relationships/hyperlink" Target="mailto:dao@simone.co.kr" TargetMode="External"/><Relationship Id="rId327" Type="http://schemas.openxmlformats.org/officeDocument/2006/relationships/hyperlink" Target="mailto:sales@ladotea.com.vn" TargetMode="External"/><Relationship Id="rId348" Type="http://schemas.openxmlformats.org/officeDocument/2006/relationships/hyperlink" Target="http://www.qvseafood.com/" TargetMode="External"/><Relationship Id="rId369" Type="http://schemas.openxmlformats.org/officeDocument/2006/relationships/hyperlink" Target="mailto:imex@binhlongrubber.vn" TargetMode="External"/><Relationship Id="rId152" Type="http://schemas.openxmlformats.org/officeDocument/2006/relationships/hyperlink" Target="http://www.phutai.com.vn/" TargetMode="External"/><Relationship Id="rId173" Type="http://schemas.openxmlformats.org/officeDocument/2006/relationships/hyperlink" Target="http://www.aquatexbentre.com/" TargetMode="External"/><Relationship Id="rId194" Type="http://schemas.openxmlformats.org/officeDocument/2006/relationships/hyperlink" Target="mailto:bimicoltd1@gmail.com" TargetMode="External"/><Relationship Id="rId208" Type="http://schemas.openxmlformats.org/officeDocument/2006/relationships/hyperlink" Target="mailto:info@longsoninterfoods.vn" TargetMode="External"/><Relationship Id="rId229" Type="http://schemas.openxmlformats.org/officeDocument/2006/relationships/hyperlink" Target="mailto:songhygiailai@gmail.com" TargetMode="External"/><Relationship Id="rId240" Type="http://schemas.openxmlformats.org/officeDocument/2006/relationships/hyperlink" Target="mailto:info@huynam.net" TargetMode="External"/><Relationship Id="rId261" Type="http://schemas.openxmlformats.org/officeDocument/2006/relationships/hyperlink" Target="http://www.caosudautieng.com.vn/" TargetMode="External"/><Relationship Id="rId14" Type="http://schemas.openxmlformats.org/officeDocument/2006/relationships/hyperlink" Target="http://www.antesco.com/" TargetMode="External"/><Relationship Id="rId35" Type="http://schemas.openxmlformats.org/officeDocument/2006/relationships/hyperlink" Target="mailto:nhatrangseafoods@nhatrangseafoods.vn" TargetMode="External"/><Relationship Id="rId56" Type="http://schemas.openxmlformats.org/officeDocument/2006/relationships/hyperlink" Target="mailto:hphamthituyet@ecomtrading.com" TargetMode="External"/><Relationship Id="rId77" Type="http://schemas.openxmlformats.org/officeDocument/2006/relationships/hyperlink" Target="mailto:hoangrauqua@fruitsandgreens.com" TargetMode="External"/><Relationship Id="rId100" Type="http://schemas.openxmlformats.org/officeDocument/2006/relationships/hyperlink" Target="http://www.daidongtien.com.vn/" TargetMode="External"/><Relationship Id="rId282" Type="http://schemas.openxmlformats.org/officeDocument/2006/relationships/hyperlink" Target="mailto:trade@ptn.com.vn" TargetMode="External"/><Relationship Id="rId317" Type="http://schemas.openxmlformats.org/officeDocument/2006/relationships/hyperlink" Target="mailto:banthuonghieu@haprogroup.vn" TargetMode="External"/><Relationship Id="rId338" Type="http://schemas.openxmlformats.org/officeDocument/2006/relationships/hyperlink" Target="mailto:info@nhatquangspice.com" TargetMode="External"/><Relationship Id="rId359" Type="http://schemas.openxmlformats.org/officeDocument/2006/relationships/hyperlink" Target="mailto:info@tondonga.com.vn" TargetMode="External"/><Relationship Id="rId8" Type="http://schemas.openxmlformats.org/officeDocument/2006/relationships/hyperlink" Target="http://www.asiatea.com.vn/" TargetMode="External"/><Relationship Id="rId98" Type="http://schemas.openxmlformats.org/officeDocument/2006/relationships/hyperlink" Target="http://www.thienlonggroup.com/" TargetMode="External"/><Relationship Id="rId121" Type="http://schemas.openxmlformats.org/officeDocument/2006/relationships/hyperlink" Target="http://www.godaco-seafood.com.vn/" TargetMode="External"/><Relationship Id="rId142" Type="http://schemas.openxmlformats.org/officeDocument/2006/relationships/hyperlink" Target="http://www.cokhi17.com/" TargetMode="External"/><Relationship Id="rId163" Type="http://schemas.openxmlformats.org/officeDocument/2006/relationships/hyperlink" Target="mailto:coimexcty@vnn.vn" TargetMode="External"/><Relationship Id="rId184" Type="http://schemas.openxmlformats.org/officeDocument/2006/relationships/hyperlink" Target="mailto:seamh@seaminhhai.com" TargetMode="External"/><Relationship Id="rId219" Type="http://schemas.openxmlformats.org/officeDocument/2006/relationships/hyperlink" Target="mailto:tienhungjsc@vnn.vn" TargetMode="External"/><Relationship Id="rId370" Type="http://schemas.openxmlformats.org/officeDocument/2006/relationships/printerSettings" Target="../printerSettings/printerSettings8.bin"/><Relationship Id="rId230" Type="http://schemas.openxmlformats.org/officeDocument/2006/relationships/hyperlink" Target="http://www.songhyco.com/" TargetMode="External"/><Relationship Id="rId251" Type="http://schemas.openxmlformats.org/officeDocument/2006/relationships/hyperlink" Target="mailto:mhuy_lk@minhhuy-lk.com" TargetMode="External"/><Relationship Id="rId25" Type="http://schemas.openxmlformats.org/officeDocument/2006/relationships/hyperlink" Target="http://www.trabaco.com.vn/" TargetMode="External"/><Relationship Id="rId46" Type="http://schemas.openxmlformats.org/officeDocument/2006/relationships/hyperlink" Target="http://www.stapimex.com.vn/" TargetMode="External"/><Relationship Id="rId67" Type="http://schemas.openxmlformats.org/officeDocument/2006/relationships/hyperlink" Target="http://www.tng.vn/" TargetMode="External"/><Relationship Id="rId272" Type="http://schemas.openxmlformats.org/officeDocument/2006/relationships/hyperlink" Target="http://www.hoathuanrubber.com/" TargetMode="External"/><Relationship Id="rId293" Type="http://schemas.openxmlformats.org/officeDocument/2006/relationships/hyperlink" Target="mailto:truongloc.co@gmail.com" TargetMode="External"/><Relationship Id="rId307" Type="http://schemas.openxmlformats.org/officeDocument/2006/relationships/hyperlink" Target="mailto:feximtb@gmail.com" TargetMode="External"/><Relationship Id="rId328" Type="http://schemas.openxmlformats.org/officeDocument/2006/relationships/hyperlink" Target="mailto:info@phuongnamtc.com.vn" TargetMode="External"/><Relationship Id="rId349" Type="http://schemas.openxmlformats.org/officeDocument/2006/relationships/hyperlink" Target="http://www.anmyfish.com.vn/" TargetMode="External"/><Relationship Id="rId88" Type="http://schemas.openxmlformats.org/officeDocument/2006/relationships/hyperlink" Target="mailto:tandongtien@tandongtienrice.com" TargetMode="External"/><Relationship Id="rId111" Type="http://schemas.openxmlformats.org/officeDocument/2006/relationships/hyperlink" Target="mailto:tungtinthinh@vnn.vn" TargetMode="External"/><Relationship Id="rId132" Type="http://schemas.openxmlformats.org/officeDocument/2006/relationships/hyperlink" Target="mailto:info@seadanang.com.vn" TargetMode="External"/><Relationship Id="rId153" Type="http://schemas.openxmlformats.org/officeDocument/2006/relationships/hyperlink" Target="mailto:apic@anphatinvest.com.vn" TargetMode="External"/><Relationship Id="rId174" Type="http://schemas.openxmlformats.org/officeDocument/2006/relationships/hyperlink" Target="mailto:luongquoi@luongquoi.vn" TargetMode="External"/><Relationship Id="rId195" Type="http://schemas.openxmlformats.org/officeDocument/2006/relationships/hyperlink" Target="http://www.bimico.com/" TargetMode="External"/><Relationship Id="rId209" Type="http://schemas.openxmlformats.org/officeDocument/2006/relationships/hyperlink" Target="http://www.sonthanh.com/" TargetMode="External"/><Relationship Id="rId360" Type="http://schemas.openxmlformats.org/officeDocument/2006/relationships/hyperlink" Target="http://www.tondonga.com.vn/" TargetMode="External"/><Relationship Id="rId220" Type="http://schemas.openxmlformats.org/officeDocument/2006/relationships/hyperlink" Target="http://www.tienhungjsc.com/" TargetMode="External"/><Relationship Id="rId241" Type="http://schemas.openxmlformats.org/officeDocument/2006/relationships/hyperlink" Target="http://www.huynam.net/" TargetMode="External"/><Relationship Id="rId15" Type="http://schemas.openxmlformats.org/officeDocument/2006/relationships/hyperlink" Target="mailto:info@tvfood.com.vn" TargetMode="External"/><Relationship Id="rId36" Type="http://schemas.openxmlformats.org/officeDocument/2006/relationships/hyperlink" Target="http://www.nhatrangseafood.com/" TargetMode="External"/><Relationship Id="rId57" Type="http://schemas.openxmlformats.org/officeDocument/2006/relationships/hyperlink" Target="mailto:info@simexcodl.com.vn" TargetMode="External"/><Relationship Id="rId262" Type="http://schemas.openxmlformats.org/officeDocument/2006/relationships/hyperlink" Target="mailto:caosu@dng.vnn.vn" TargetMode="External"/><Relationship Id="rId283" Type="http://schemas.openxmlformats.org/officeDocument/2006/relationships/hyperlink" Target="http://www.ptn.com.vn/" TargetMode="External"/><Relationship Id="rId318" Type="http://schemas.openxmlformats.org/officeDocument/2006/relationships/hyperlink" Target="http://www.haprogroup.vn/" TargetMode="External"/><Relationship Id="rId339" Type="http://schemas.openxmlformats.org/officeDocument/2006/relationships/hyperlink" Target="http://www.nhatquangspice.com/" TargetMode="External"/><Relationship Id="rId10" Type="http://schemas.openxmlformats.org/officeDocument/2006/relationships/hyperlink" Target="http://www.navicorp.com.vn/" TargetMode="External"/><Relationship Id="rId31" Type="http://schemas.openxmlformats.org/officeDocument/2006/relationships/hyperlink" Target="mailto:saigonfood@sgfoods.com" TargetMode="External"/><Relationship Id="rId52" Type="http://schemas.openxmlformats.org/officeDocument/2006/relationships/hyperlink" Target="mailto:info@mascopex.com" TargetMode="External"/><Relationship Id="rId73" Type="http://schemas.openxmlformats.org/officeDocument/2006/relationships/hyperlink" Target="mailto:hainam.pt@hainam.vn" TargetMode="External"/><Relationship Id="rId78" Type="http://schemas.openxmlformats.org/officeDocument/2006/relationships/hyperlink" Target="http://www.fruitsandgreens.com/" TargetMode="External"/><Relationship Id="rId94" Type="http://schemas.openxmlformats.org/officeDocument/2006/relationships/hyperlink" Target="http://www.redsun.com.vn/" TargetMode="External"/><Relationship Id="rId99" Type="http://schemas.openxmlformats.org/officeDocument/2006/relationships/hyperlink" Target="mailto:customerservice@daidongtien.com" TargetMode="External"/><Relationship Id="rId101" Type="http://schemas.openxmlformats.org/officeDocument/2006/relationships/hyperlink" Target="mailto:info@duytan.com" TargetMode="External"/><Relationship Id="rId122" Type="http://schemas.openxmlformats.org/officeDocument/2006/relationships/hyperlink" Target="mailto:mt.tg@mtfruit.com" TargetMode="External"/><Relationship Id="rId143" Type="http://schemas.openxmlformats.org/officeDocument/2006/relationships/hyperlink" Target="mailto:bidifood_kd@kbidifood.vn" TargetMode="External"/><Relationship Id="rId148" Type="http://schemas.openxmlformats.org/officeDocument/2006/relationships/hyperlink" Target="mailto:Dathacoltd@daithanhfurniture.vn" TargetMode="External"/><Relationship Id="rId164" Type="http://schemas.openxmlformats.org/officeDocument/2006/relationships/hyperlink" Target="http://www.coimexvn.com/" TargetMode="External"/><Relationship Id="rId169" Type="http://schemas.openxmlformats.org/officeDocument/2006/relationships/hyperlink" Target="mailto:vanphong@bauruco.com.vn" TargetMode="External"/><Relationship Id="rId185" Type="http://schemas.openxmlformats.org/officeDocument/2006/relationships/hyperlink" Target="http://www.seaminhhai.com/" TargetMode="External"/><Relationship Id="rId334" Type="http://schemas.openxmlformats.org/officeDocument/2006/relationships/hyperlink" Target="mailto:admin@phucsinh.com" TargetMode="External"/><Relationship Id="rId350" Type="http://schemas.openxmlformats.org/officeDocument/2006/relationships/hyperlink" Target="mailto:panga@anmyfish.com.vn" TargetMode="External"/><Relationship Id="rId355" Type="http://schemas.openxmlformats.org/officeDocument/2006/relationships/hyperlink" Target="mailto:bidifood_kd@kbidifood.vn" TargetMode="External"/><Relationship Id="rId371" Type="http://schemas.openxmlformats.org/officeDocument/2006/relationships/vmlDrawing" Target="../drawings/vmlDrawing1.vml"/><Relationship Id="rId4" Type="http://schemas.openxmlformats.org/officeDocument/2006/relationships/hyperlink" Target="http://www.hoatho.com.vn/" TargetMode="External"/><Relationship Id="rId9" Type="http://schemas.openxmlformats.org/officeDocument/2006/relationships/hyperlink" Target="mailto:namvietagg@hcm.vnn.vn" TargetMode="External"/><Relationship Id="rId180" Type="http://schemas.openxmlformats.org/officeDocument/2006/relationships/hyperlink" Target="mailto:thaipham@bichchi.com.vn" TargetMode="External"/><Relationship Id="rId210" Type="http://schemas.openxmlformats.org/officeDocument/2006/relationships/hyperlink" Target="mailto:duyduc2003@gmail.com" TargetMode="External"/><Relationship Id="rId215" Type="http://schemas.openxmlformats.org/officeDocument/2006/relationships/hyperlink" Target="mailto:sales@trungganrice.com" TargetMode="External"/><Relationship Id="rId236" Type="http://schemas.openxmlformats.org/officeDocument/2006/relationships/hyperlink" Target="http://www.kisimex.com.vn/" TargetMode="External"/><Relationship Id="rId257" Type="http://schemas.openxmlformats.org/officeDocument/2006/relationships/hyperlink" Target="http://www.bigimexcovn.com/" TargetMode="External"/><Relationship Id="rId278" Type="http://schemas.openxmlformats.org/officeDocument/2006/relationships/hyperlink" Target="mailto:phurieng@phurieng%20rubber.vn" TargetMode="External"/><Relationship Id="rId26" Type="http://schemas.openxmlformats.org/officeDocument/2006/relationships/hyperlink" Target="mailto:fimexvn@vnn.vn" TargetMode="External"/><Relationship Id="rId231" Type="http://schemas.openxmlformats.org/officeDocument/2006/relationships/hyperlink" Target="mailto:ktc@ktcvn.com.vn" TargetMode="External"/><Relationship Id="rId252" Type="http://schemas.openxmlformats.org/officeDocument/2006/relationships/hyperlink" Target="mailto:songcamship@songcam.vn" TargetMode="External"/><Relationship Id="rId273" Type="http://schemas.openxmlformats.org/officeDocument/2006/relationships/hyperlink" Target="mailto:hb@huybrothers.com" TargetMode="External"/><Relationship Id="rId294" Type="http://schemas.openxmlformats.org/officeDocument/2006/relationships/hyperlink" Target="mailto:phucloi.imexport@phucloi.vn" TargetMode="External"/><Relationship Id="rId308" Type="http://schemas.openxmlformats.org/officeDocument/2006/relationships/hyperlink" Target="mailto:duchienquangtri@gmail.com" TargetMode="External"/><Relationship Id="rId329" Type="http://schemas.openxmlformats.org/officeDocument/2006/relationships/hyperlink" Target="http://www.phuongnamtc.com.vn/" TargetMode="External"/><Relationship Id="rId47" Type="http://schemas.openxmlformats.org/officeDocument/2006/relationships/hyperlink" Target="mailto:intimexhcm@intinmexhcm.com" TargetMode="External"/><Relationship Id="rId68" Type="http://schemas.openxmlformats.org/officeDocument/2006/relationships/hyperlink" Target="mailto:hugaco@hugaco.vn" TargetMode="External"/><Relationship Id="rId89" Type="http://schemas.openxmlformats.org/officeDocument/2006/relationships/hyperlink" Target="http://www.batico.com/" TargetMode="External"/><Relationship Id="rId112" Type="http://schemas.openxmlformats.org/officeDocument/2006/relationships/hyperlink" Target="http://www.tinthinh.com.vn/" TargetMode="External"/><Relationship Id="rId133" Type="http://schemas.openxmlformats.org/officeDocument/2006/relationships/hyperlink" Target="http://www.seadanang.com.vn/" TargetMode="External"/><Relationship Id="rId154" Type="http://schemas.openxmlformats.org/officeDocument/2006/relationships/hyperlink" Target="mailto:huybidiphar@yahoo.com" TargetMode="External"/><Relationship Id="rId175" Type="http://schemas.openxmlformats.org/officeDocument/2006/relationships/hyperlink" Target="http://www.luongquoi.vn/" TargetMode="External"/><Relationship Id="rId340" Type="http://schemas.openxmlformats.org/officeDocument/2006/relationships/hyperlink" Target="mailto:info@simexcodl.com.vn" TargetMode="External"/><Relationship Id="rId361" Type="http://schemas.openxmlformats.org/officeDocument/2006/relationships/hyperlink" Target="http://www.saonamflooring.com.vn/" TargetMode="External"/><Relationship Id="rId196" Type="http://schemas.openxmlformats.org/officeDocument/2006/relationships/hyperlink" Target="mailto:phuthuycompany@yahoo.com" TargetMode="External"/><Relationship Id="rId200" Type="http://schemas.openxmlformats.org/officeDocument/2006/relationships/hyperlink" Target="mailto:Lafooco@lafooco.vn" TargetMode="External"/><Relationship Id="rId16" Type="http://schemas.openxmlformats.org/officeDocument/2006/relationships/hyperlink" Target="http://www.tvfood.com.vn/" TargetMode="External"/><Relationship Id="rId221" Type="http://schemas.openxmlformats.org/officeDocument/2006/relationships/hyperlink" Target="mailto:hpcttm@yahoo.com" TargetMode="External"/><Relationship Id="rId242" Type="http://schemas.openxmlformats.org/officeDocument/2006/relationships/hyperlink" Target="mailto:bakjang@jmplastics.co.kr" TargetMode="External"/><Relationship Id="rId263" Type="http://schemas.openxmlformats.org/officeDocument/2006/relationships/hyperlink" Target="http://www.dakruco.com/" TargetMode="External"/><Relationship Id="rId284" Type="http://schemas.openxmlformats.org/officeDocument/2006/relationships/hyperlink" Target="mailto:duonglequynh1987@gmail.com" TargetMode="External"/><Relationship Id="rId319" Type="http://schemas.openxmlformats.org/officeDocument/2006/relationships/hyperlink" Target="mailto:Ladocashew@ladofoods.vn" TargetMode="External"/><Relationship Id="rId37" Type="http://schemas.openxmlformats.org/officeDocument/2006/relationships/hyperlink" Target="mailto:dinh.hangquoc@daithanseafoods.com" TargetMode="External"/><Relationship Id="rId58" Type="http://schemas.openxmlformats.org/officeDocument/2006/relationships/hyperlink" Target="http://www.simexcodl.com.vn/" TargetMode="External"/><Relationship Id="rId79" Type="http://schemas.openxmlformats.org/officeDocument/2006/relationships/hyperlink" Target="http://reg.crystalgroup.com.hk/" TargetMode="External"/><Relationship Id="rId102" Type="http://schemas.openxmlformats.org/officeDocument/2006/relationships/hyperlink" Target="http://www.duytan.com/" TargetMode="External"/><Relationship Id="rId123" Type="http://schemas.openxmlformats.org/officeDocument/2006/relationships/hyperlink" Target="http://www.mtfruit.com/" TargetMode="External"/><Relationship Id="rId144" Type="http://schemas.openxmlformats.org/officeDocument/2006/relationships/hyperlink" Target="http://www.bidifood.vn/" TargetMode="External"/><Relationship Id="rId330" Type="http://schemas.openxmlformats.org/officeDocument/2006/relationships/hyperlink" Target="mailto:ngovinh123@gmail.com" TargetMode="External"/><Relationship Id="rId90" Type="http://schemas.openxmlformats.org/officeDocument/2006/relationships/hyperlink" Target="mailto:ftvc@ftc.com.tw" TargetMode="External"/><Relationship Id="rId165" Type="http://schemas.openxmlformats.org/officeDocument/2006/relationships/hyperlink" Target="mailto:thaonguyen.co.ltd@hcm.fpt.vn" TargetMode="External"/><Relationship Id="rId186" Type="http://schemas.openxmlformats.org/officeDocument/2006/relationships/hyperlink" Target="mailto:auvung@seafood.com" TargetMode="External"/><Relationship Id="rId351" Type="http://schemas.openxmlformats.org/officeDocument/2006/relationships/hyperlink" Target="http://www.dalatjapanfood.com/" TargetMode="External"/><Relationship Id="rId372" Type="http://schemas.openxmlformats.org/officeDocument/2006/relationships/comments" Target="../comments1.xml"/><Relationship Id="rId211" Type="http://schemas.openxmlformats.org/officeDocument/2006/relationships/hyperlink" Target="mailto:phucancashew@gmail.com" TargetMode="External"/><Relationship Id="rId232" Type="http://schemas.openxmlformats.org/officeDocument/2006/relationships/hyperlink" Target="http://www.ktcvn.com.vn/" TargetMode="External"/><Relationship Id="rId253" Type="http://schemas.openxmlformats.org/officeDocument/2006/relationships/hyperlink" Target="http://www.songcam.vn/" TargetMode="External"/><Relationship Id="rId274" Type="http://schemas.openxmlformats.org/officeDocument/2006/relationships/hyperlink" Target="http://www.huybrothers.com/" TargetMode="External"/><Relationship Id="rId295" Type="http://schemas.openxmlformats.org/officeDocument/2006/relationships/hyperlink" Target="http://www.phucloi.vn/" TargetMode="External"/><Relationship Id="rId309" Type="http://schemas.openxmlformats.org/officeDocument/2006/relationships/hyperlink" Target="mailto:pisicohue@gmail.com" TargetMode="External"/><Relationship Id="rId27" Type="http://schemas.openxmlformats.org/officeDocument/2006/relationships/hyperlink" Target="http://www.fimexvn.com/" TargetMode="External"/><Relationship Id="rId48" Type="http://schemas.openxmlformats.org/officeDocument/2006/relationships/hyperlink" Target="http://www.intimexhcm.com/" TargetMode="External"/><Relationship Id="rId69" Type="http://schemas.openxmlformats.org/officeDocument/2006/relationships/hyperlink" Target="http://hugaco.vn/" TargetMode="External"/><Relationship Id="rId113" Type="http://schemas.openxmlformats.org/officeDocument/2006/relationships/hyperlink" Target="mailto:ha.nguyen@rapex.com.vn" TargetMode="External"/><Relationship Id="rId134" Type="http://schemas.openxmlformats.org/officeDocument/2006/relationships/hyperlink" Target="mailto:vijachip.dn@vijachip.com.vn" TargetMode="External"/><Relationship Id="rId320" Type="http://schemas.openxmlformats.org/officeDocument/2006/relationships/hyperlink" Target="mailto:flowers@truonghoang.com.vn" TargetMode="External"/><Relationship Id="rId80" Type="http://schemas.openxmlformats.org/officeDocument/2006/relationships/hyperlink" Target="mailto:minhphu@minhphu.com" TargetMode="External"/><Relationship Id="rId155" Type="http://schemas.openxmlformats.org/officeDocument/2006/relationships/hyperlink" Target="http://www.bidiphar.com/" TargetMode="External"/><Relationship Id="rId176" Type="http://schemas.openxmlformats.org/officeDocument/2006/relationships/hyperlink" Target="mailto:dagrimex@dagrimex.vn" TargetMode="External"/><Relationship Id="rId197" Type="http://schemas.openxmlformats.org/officeDocument/2006/relationships/hyperlink" Target="http://www.phuthuy.com.vn/" TargetMode="External"/><Relationship Id="rId341" Type="http://schemas.openxmlformats.org/officeDocument/2006/relationships/hyperlink" Target="http://www.simexcodl.com.vn/" TargetMode="External"/><Relationship Id="rId362" Type="http://schemas.openxmlformats.org/officeDocument/2006/relationships/hyperlink" Target="mailto:alice.nguyen@protradegarment.com" TargetMode="External"/><Relationship Id="rId201" Type="http://schemas.openxmlformats.org/officeDocument/2006/relationships/hyperlink" Target="http://www.lafooco.vn/" TargetMode="External"/><Relationship Id="rId222" Type="http://schemas.openxmlformats.org/officeDocument/2006/relationships/hyperlink" Target="http://www.hungyenplastic.vn/" TargetMode="External"/><Relationship Id="rId243" Type="http://schemas.openxmlformats.org/officeDocument/2006/relationships/hyperlink" Target="http://www.jmplasticcs.co.kr/" TargetMode="External"/><Relationship Id="rId264" Type="http://schemas.openxmlformats.org/officeDocument/2006/relationships/hyperlink" Target="mailto:xuatkhaucaosu@gmail.com" TargetMode="External"/><Relationship Id="rId285" Type="http://schemas.openxmlformats.org/officeDocument/2006/relationships/hyperlink" Target="mailto:director@viurco.com" TargetMode="External"/><Relationship Id="rId17" Type="http://schemas.openxmlformats.org/officeDocument/2006/relationships/hyperlink" Target="mailto:anhuco@anhuco.com" TargetMode="External"/><Relationship Id="rId38" Type="http://schemas.openxmlformats.org/officeDocument/2006/relationships/hyperlink" Target="http://www.daithanhseafoods.com/" TargetMode="External"/><Relationship Id="rId59" Type="http://schemas.openxmlformats.org/officeDocument/2006/relationships/hyperlink" Target="mailto:info@vinacafe.com.vn" TargetMode="External"/><Relationship Id="rId103" Type="http://schemas.openxmlformats.org/officeDocument/2006/relationships/hyperlink" Target="mailto:anphat@anphatplastic.com" TargetMode="External"/><Relationship Id="rId124" Type="http://schemas.openxmlformats.org/officeDocument/2006/relationships/hyperlink" Target="mailto:infotufoco@thuan-phong.vn" TargetMode="External"/><Relationship Id="rId310" Type="http://schemas.openxmlformats.org/officeDocument/2006/relationships/hyperlink" Target="mailto:huepp2006@gmail.com" TargetMode="External"/><Relationship Id="rId70" Type="http://schemas.openxmlformats.org/officeDocument/2006/relationships/hyperlink" Target="mailto:info@binhthuannhabe.com" TargetMode="External"/><Relationship Id="rId91" Type="http://schemas.openxmlformats.org/officeDocument/2006/relationships/hyperlink" Target="mailto:hoathanhla@vnn.vn" TargetMode="External"/><Relationship Id="rId145" Type="http://schemas.openxmlformats.org/officeDocument/2006/relationships/hyperlink" Target="mailto:thanhtamco.bichnga@gmail.com" TargetMode="External"/><Relationship Id="rId166" Type="http://schemas.openxmlformats.org/officeDocument/2006/relationships/hyperlink" Target="http://www.thaonguyen.com.vn/" TargetMode="External"/><Relationship Id="rId187" Type="http://schemas.openxmlformats.org/officeDocument/2006/relationships/hyperlink" Target="http://www.auvungseafood.com/" TargetMode="External"/><Relationship Id="rId331" Type="http://schemas.openxmlformats.org/officeDocument/2006/relationships/hyperlink" Target="mailto:mhuy_lk@minhhuy-lk.com" TargetMode="External"/><Relationship Id="rId352" Type="http://schemas.openxmlformats.org/officeDocument/2006/relationships/hyperlink" Target="mailto:laffostuff@gmail.com" TargetMode="External"/><Relationship Id="rId1" Type="http://schemas.openxmlformats.org/officeDocument/2006/relationships/hyperlink" Target="mailto:vaurco@varuco.com.vn" TargetMode="External"/><Relationship Id="rId212" Type="http://schemas.openxmlformats.org/officeDocument/2006/relationships/hyperlink" Target="http://www.phucancashew.com/" TargetMode="External"/><Relationship Id="rId233" Type="http://schemas.openxmlformats.org/officeDocument/2006/relationships/hyperlink" Target="mailto:kiencuongseafoods@vnn.vn" TargetMode="External"/><Relationship Id="rId254" Type="http://schemas.openxmlformats.org/officeDocument/2006/relationships/hyperlink" Target="mailto:vannguyen2408@gmail.com" TargetMode="External"/><Relationship Id="rId28" Type="http://schemas.openxmlformats.org/officeDocument/2006/relationships/hyperlink" Target="mailto:info@thuanphuoc.vn" TargetMode="External"/><Relationship Id="rId49" Type="http://schemas.openxmlformats.org/officeDocument/2006/relationships/hyperlink" Target="mailto:admin@phucsinh.com" TargetMode="External"/><Relationship Id="rId114" Type="http://schemas.openxmlformats.org/officeDocument/2006/relationships/hyperlink" Target="mailto:info@khatoco.com" TargetMode="External"/><Relationship Id="rId275" Type="http://schemas.openxmlformats.org/officeDocument/2006/relationships/hyperlink" Target="mailto:lienanhrubber@lienanhruber.com" TargetMode="External"/><Relationship Id="rId296" Type="http://schemas.openxmlformats.org/officeDocument/2006/relationships/hyperlink" Target="mailto:info@kssv.com.vn" TargetMode="External"/><Relationship Id="rId300" Type="http://schemas.openxmlformats.org/officeDocument/2006/relationships/hyperlink" Target="http://www.hanfimex.com/" TargetMode="External"/><Relationship Id="rId60" Type="http://schemas.openxmlformats.org/officeDocument/2006/relationships/hyperlink" Target="http://www.vinacafe.vnn.vn/" TargetMode="External"/><Relationship Id="rId81" Type="http://schemas.openxmlformats.org/officeDocument/2006/relationships/hyperlink" Target="http://www.minhphu.com/" TargetMode="External"/><Relationship Id="rId135" Type="http://schemas.openxmlformats.org/officeDocument/2006/relationships/hyperlink" Target="mailto:info@mekophar.com" TargetMode="External"/><Relationship Id="rId156" Type="http://schemas.openxmlformats.org/officeDocument/2006/relationships/hyperlink" Target="mailto:tadtd@.vnn.vn" TargetMode="External"/><Relationship Id="rId177" Type="http://schemas.openxmlformats.org/officeDocument/2006/relationships/hyperlink" Target="mailto:hungca@hungca.com" TargetMode="External"/><Relationship Id="rId198" Type="http://schemas.openxmlformats.org/officeDocument/2006/relationships/hyperlink" Target="mailto:sales@haprosimexjsc.com" TargetMode="External"/><Relationship Id="rId321" Type="http://schemas.openxmlformats.org/officeDocument/2006/relationships/hyperlink" Target="http://www.truonghoang.com.vn/" TargetMode="External"/><Relationship Id="rId342" Type="http://schemas.openxmlformats.org/officeDocument/2006/relationships/hyperlink" Target="mailto:vinhhiep@vinhhiepgl.com" TargetMode="External"/><Relationship Id="rId363" Type="http://schemas.openxmlformats.org/officeDocument/2006/relationships/hyperlink" Target="http://www.protradegarment.com/" TargetMode="External"/><Relationship Id="rId202" Type="http://schemas.openxmlformats.org/officeDocument/2006/relationships/hyperlink" Target="mailto:dieuviethahapro@vietnamcashewnut.vn" TargetMode="External"/><Relationship Id="rId223" Type="http://schemas.openxmlformats.org/officeDocument/2006/relationships/hyperlink" Target="mailto:chechiengve@yahoo.com.vn" TargetMode="External"/><Relationship Id="rId244" Type="http://schemas.openxmlformats.org/officeDocument/2006/relationships/hyperlink" Target="mailto:halotexco@hn.vnn.vn" TargetMode="External"/><Relationship Id="rId18" Type="http://schemas.openxmlformats.org/officeDocument/2006/relationships/hyperlink" Target="http://www.anhuco.cm/" TargetMode="External"/><Relationship Id="rId39" Type="http://schemas.openxmlformats.org/officeDocument/2006/relationships/hyperlink" Target="mailto:tantraotea@gmail.com" TargetMode="External"/><Relationship Id="rId265" Type="http://schemas.openxmlformats.org/officeDocument/2006/relationships/hyperlink" Target="mailto:dn@donaruco.vn" TargetMode="External"/><Relationship Id="rId286" Type="http://schemas.openxmlformats.org/officeDocument/2006/relationships/hyperlink" Target="http://www.viruco.com/" TargetMode="External"/><Relationship Id="rId50" Type="http://schemas.openxmlformats.org/officeDocument/2006/relationships/hyperlink" Target="http://www.anhoapaper.vn/" TargetMode="External"/><Relationship Id="rId104" Type="http://schemas.openxmlformats.org/officeDocument/2006/relationships/hyperlink" Target="http://www.anphatplatic.com/" TargetMode="External"/><Relationship Id="rId125" Type="http://schemas.openxmlformats.org/officeDocument/2006/relationships/hyperlink" Target="mailto:tientien@hcm.vnn.vn" TargetMode="External"/><Relationship Id="rId146" Type="http://schemas.openxmlformats.org/officeDocument/2006/relationships/hyperlink" Target="mailto:info@bidifisco.com.vn" TargetMode="External"/><Relationship Id="rId167" Type="http://schemas.openxmlformats.org/officeDocument/2006/relationships/hyperlink" Target="mailto:info@caophat.com.vn" TargetMode="External"/><Relationship Id="rId188" Type="http://schemas.openxmlformats.org/officeDocument/2006/relationships/hyperlink" Target="mailto:danh@nigico@vn" TargetMode="External"/><Relationship Id="rId311" Type="http://schemas.openxmlformats.org/officeDocument/2006/relationships/hyperlink" Target="mailto:contact@bagarco.vn" TargetMode="External"/><Relationship Id="rId332" Type="http://schemas.openxmlformats.org/officeDocument/2006/relationships/hyperlink" Target="mailto:rice@angimex.com.vn" TargetMode="External"/><Relationship Id="rId353" Type="http://schemas.openxmlformats.org/officeDocument/2006/relationships/hyperlink" Target="mailto:hachiba@dng.vnn.vn" TargetMode="External"/><Relationship Id="rId71" Type="http://schemas.openxmlformats.org/officeDocument/2006/relationships/hyperlink" Target="http://www.binhthuannhabe.com/" TargetMode="External"/><Relationship Id="rId92" Type="http://schemas.openxmlformats.org/officeDocument/2006/relationships/hyperlink" Target="http://www.hoathanh.com/" TargetMode="External"/><Relationship Id="rId213" Type="http://schemas.openxmlformats.org/officeDocument/2006/relationships/hyperlink" Target="mailto:info@gentraco.com.vn" TargetMode="External"/><Relationship Id="rId234" Type="http://schemas.openxmlformats.org/officeDocument/2006/relationships/hyperlink" Target="http://www.kiencuongseafood.com.vn/" TargetMode="External"/><Relationship Id="rId2" Type="http://schemas.openxmlformats.org/officeDocument/2006/relationships/hyperlink" Target="http://www.varuco.com.vn/" TargetMode="External"/><Relationship Id="rId29" Type="http://schemas.openxmlformats.org/officeDocument/2006/relationships/hyperlink" Target="http://www.thuanphuoc.vn/" TargetMode="External"/><Relationship Id="rId255" Type="http://schemas.openxmlformats.org/officeDocument/2006/relationships/hyperlink" Target="mailto:vico@vicogruop.com.vn" TargetMode="External"/><Relationship Id="rId276" Type="http://schemas.openxmlformats.org/officeDocument/2006/relationships/hyperlink" Target="http://www.lienanhrubber.com.vn/" TargetMode="External"/><Relationship Id="rId297" Type="http://schemas.openxmlformats.org/officeDocument/2006/relationships/hyperlink" Target="mailto:tranchau@pearlcorp.com.vn" TargetMode="External"/><Relationship Id="rId40" Type="http://schemas.openxmlformats.org/officeDocument/2006/relationships/hyperlink" Target="mailto:info.ahp.@gelesximco.vn" TargetMode="External"/><Relationship Id="rId115" Type="http://schemas.openxmlformats.org/officeDocument/2006/relationships/hyperlink" Target="http://www.khatoco.com/" TargetMode="External"/><Relationship Id="rId136" Type="http://schemas.openxmlformats.org/officeDocument/2006/relationships/hyperlink" Target="http://www.mekophar.com/" TargetMode="External"/><Relationship Id="rId157" Type="http://schemas.openxmlformats.org/officeDocument/2006/relationships/hyperlink" Target="mailto:tiendat@dng.vnn.vn" TargetMode="External"/><Relationship Id="rId178" Type="http://schemas.openxmlformats.org/officeDocument/2006/relationships/hyperlink" Target="mailto:domesco@domesco.com" TargetMode="External"/><Relationship Id="rId301" Type="http://schemas.openxmlformats.org/officeDocument/2006/relationships/hyperlink" Target="mailto:pitco@pitco.com.vn" TargetMode="External"/><Relationship Id="rId322" Type="http://schemas.openxmlformats.org/officeDocument/2006/relationships/hyperlink" Target="mailto:info@dalatjapanfood.com" TargetMode="External"/><Relationship Id="rId343" Type="http://schemas.openxmlformats.org/officeDocument/2006/relationships/hyperlink" Target="http://www.vinhhiephl.com/" TargetMode="External"/><Relationship Id="rId364" Type="http://schemas.openxmlformats.org/officeDocument/2006/relationships/hyperlink" Target="mailto:pdl@pdlpottery.com" TargetMode="External"/><Relationship Id="rId61" Type="http://schemas.openxmlformats.org/officeDocument/2006/relationships/hyperlink" Target="mailto:sales@reddragon.vn" TargetMode="External"/><Relationship Id="rId82" Type="http://schemas.openxmlformats.org/officeDocument/2006/relationships/hyperlink" Target="mailto:sales@seanamico.com.vn" TargetMode="External"/><Relationship Id="rId199" Type="http://schemas.openxmlformats.org/officeDocument/2006/relationships/hyperlink" Target="http://www.haprosimexxjsc.com/" TargetMode="External"/><Relationship Id="rId203" Type="http://schemas.openxmlformats.org/officeDocument/2006/relationships/hyperlink" Target="http://www.vietnamcashewnut.vn/" TargetMode="External"/><Relationship Id="rId19" Type="http://schemas.openxmlformats.org/officeDocument/2006/relationships/hyperlink" Target="mailto:vhc@vinhoan.com.vn" TargetMode="External"/><Relationship Id="rId224" Type="http://schemas.openxmlformats.org/officeDocument/2006/relationships/hyperlink" Target="http://www.chechiengve/" TargetMode="External"/><Relationship Id="rId245" Type="http://schemas.openxmlformats.org/officeDocument/2006/relationships/hyperlink" Target="http://www.halotexco.com.vn/" TargetMode="External"/><Relationship Id="rId266" Type="http://schemas.openxmlformats.org/officeDocument/2006/relationships/hyperlink" Target="http://www.donaruco.vn/" TargetMode="External"/><Relationship Id="rId287" Type="http://schemas.openxmlformats.org/officeDocument/2006/relationships/hyperlink" Target="mailto:ppfollowup@gmail.com" TargetMode="External"/><Relationship Id="rId30" Type="http://schemas.openxmlformats.org/officeDocument/2006/relationships/hyperlink" Target="mailto:info@tgfish.vn" TargetMode="External"/><Relationship Id="rId105" Type="http://schemas.openxmlformats.org/officeDocument/2006/relationships/hyperlink" Target="mailto:info@anphatmineral.com" TargetMode="External"/><Relationship Id="rId126" Type="http://schemas.openxmlformats.org/officeDocument/2006/relationships/hyperlink" Target="http://www.tientien.com.vn/" TargetMode="External"/><Relationship Id="rId147" Type="http://schemas.openxmlformats.org/officeDocument/2006/relationships/hyperlink" Target="http://www.bidifisco.com/" TargetMode="External"/><Relationship Id="rId168" Type="http://schemas.openxmlformats.org/officeDocument/2006/relationships/hyperlink" Target="http://www.caophat.com.vn/" TargetMode="External"/><Relationship Id="rId312" Type="http://schemas.openxmlformats.org/officeDocument/2006/relationships/hyperlink" Target="http://www.bagarco.vn/" TargetMode="External"/><Relationship Id="rId333" Type="http://schemas.openxmlformats.org/officeDocument/2006/relationships/hyperlink" Target="http://www.angimex.com.vn/" TargetMode="External"/><Relationship Id="rId354" Type="http://schemas.openxmlformats.org/officeDocument/2006/relationships/hyperlink" Target="http://www.hachiba.com.vn/" TargetMode="External"/><Relationship Id="rId51" Type="http://schemas.openxmlformats.org/officeDocument/2006/relationships/hyperlink" Target="http://www.phucsinh.com/" TargetMode="External"/><Relationship Id="rId72" Type="http://schemas.openxmlformats.org/officeDocument/2006/relationships/hyperlink" Target="mailto:plgarment@phanthietgarment.com.vn" TargetMode="External"/><Relationship Id="rId93" Type="http://schemas.openxmlformats.org/officeDocument/2006/relationships/hyperlink" Target="mailto:canh@redsun.com.vn" TargetMode="External"/><Relationship Id="rId189" Type="http://schemas.openxmlformats.org/officeDocument/2006/relationships/hyperlink" Target="http://www.nigico.com.vn/" TargetMode="External"/><Relationship Id="rId3" Type="http://schemas.openxmlformats.org/officeDocument/2006/relationships/hyperlink" Target="mailto:office@hoatho.com.vn" TargetMode="External"/><Relationship Id="rId214" Type="http://schemas.openxmlformats.org/officeDocument/2006/relationships/hyperlink" Target="http://www.gentraco.com.vn/" TargetMode="External"/><Relationship Id="rId235" Type="http://schemas.openxmlformats.org/officeDocument/2006/relationships/hyperlink" Target="mailto:kisimex@kisimex.com.vn" TargetMode="External"/><Relationship Id="rId256" Type="http://schemas.openxmlformats.org/officeDocument/2006/relationships/hyperlink" Target="mailto:docs1@bigimexcovn.com" TargetMode="External"/><Relationship Id="rId277" Type="http://schemas.openxmlformats.org/officeDocument/2006/relationships/hyperlink" Target="mailto:info@nhatnamrubber.com" TargetMode="External"/><Relationship Id="rId298" Type="http://schemas.openxmlformats.org/officeDocument/2006/relationships/hyperlink" Target="http://www.vietnampepper.vn/" TargetMode="External"/><Relationship Id="rId116" Type="http://schemas.openxmlformats.org/officeDocument/2006/relationships/hyperlink" Target="mailto:viethungfood@gmail.com" TargetMode="External"/><Relationship Id="rId137" Type="http://schemas.openxmlformats.org/officeDocument/2006/relationships/hyperlink" Target="mailto:imex_dept@danapha.com" TargetMode="External"/><Relationship Id="rId158" Type="http://schemas.openxmlformats.org/officeDocument/2006/relationships/hyperlink" Target="http://www.tiendatquinhon.com.vn/" TargetMode="External"/><Relationship Id="rId302" Type="http://schemas.openxmlformats.org/officeDocument/2006/relationships/hyperlink" Target="http://www.pitco.com.vn/" TargetMode="External"/><Relationship Id="rId323" Type="http://schemas.openxmlformats.org/officeDocument/2006/relationships/hyperlink" Target="mailto:info@gardenmountain.com.vn" TargetMode="External"/><Relationship Id="rId344" Type="http://schemas.openxmlformats.org/officeDocument/2006/relationships/hyperlink" Target="mailto:banthuonghieu@haprogroup.vn" TargetMode="External"/><Relationship Id="rId20" Type="http://schemas.openxmlformats.org/officeDocument/2006/relationships/hyperlink" Target="http://www.vinhoan.com.vn/" TargetMode="External"/><Relationship Id="rId41" Type="http://schemas.openxmlformats.org/officeDocument/2006/relationships/hyperlink" Target="mailto:bvnhu@svs.com.vn" TargetMode="External"/><Relationship Id="rId62" Type="http://schemas.openxmlformats.org/officeDocument/2006/relationships/hyperlink" Target="http://www.reddragon.vn/" TargetMode="External"/><Relationship Id="rId83" Type="http://schemas.openxmlformats.org/officeDocument/2006/relationships/hyperlink" Target="http://www.seanamico.com.vn/" TargetMode="External"/><Relationship Id="rId179" Type="http://schemas.openxmlformats.org/officeDocument/2006/relationships/hyperlink" Target="http://www.domesco.com/" TargetMode="External"/><Relationship Id="rId365" Type="http://schemas.openxmlformats.org/officeDocument/2006/relationships/hyperlink" Target="http://www.pdlpottery.com/" TargetMode="External"/><Relationship Id="rId190" Type="http://schemas.openxmlformats.org/officeDocument/2006/relationships/hyperlink" Target="mailto:Ctyhoangson1@gmail.com" TargetMode="External"/><Relationship Id="rId204" Type="http://schemas.openxmlformats.org/officeDocument/2006/relationships/hyperlink" Target="mailto:intimexhcm@intinmexhcm.com" TargetMode="External"/><Relationship Id="rId225" Type="http://schemas.openxmlformats.org/officeDocument/2006/relationships/hyperlink" Target="mailto:vinhhiep@vinhhiepgl.com" TargetMode="External"/><Relationship Id="rId246" Type="http://schemas.openxmlformats.org/officeDocument/2006/relationships/hyperlink" Target="mailto:thanhthanh.na@gmail.com" TargetMode="External"/><Relationship Id="rId267" Type="http://schemas.openxmlformats.org/officeDocument/2006/relationships/hyperlink" Target="mailto:tchc.dpr@gmail.com" TargetMode="External"/><Relationship Id="rId288" Type="http://schemas.openxmlformats.org/officeDocument/2006/relationships/hyperlink" Target="http://www.phanminhco.com.vn/" TargetMode="External"/><Relationship Id="rId106" Type="http://schemas.openxmlformats.org/officeDocument/2006/relationships/hyperlink" Target="http://www.anphatmineral.com/" TargetMode="External"/><Relationship Id="rId127" Type="http://schemas.openxmlformats.org/officeDocument/2006/relationships/hyperlink" Target="mailto:thuyhanh@vondo.net" TargetMode="External"/><Relationship Id="rId313" Type="http://schemas.openxmlformats.org/officeDocument/2006/relationships/hyperlink" Target="mailto:haphonggarment@gmail.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2"/>
  <sheetViews>
    <sheetView topLeftCell="A4" workbookViewId="0">
      <selection activeCell="C14" sqref="C14"/>
    </sheetView>
  </sheetViews>
  <sheetFormatPr defaultRowHeight="21.75" customHeight="1" x14ac:dyDescent="0.2"/>
  <cols>
    <col min="1" max="1" width="5.140625" customWidth="1"/>
    <col min="2" max="2" width="41.85546875" customWidth="1"/>
    <col min="3" max="3" width="14.7109375" customWidth="1"/>
    <col min="4" max="4" width="37.28515625" customWidth="1"/>
    <col min="5" max="5" width="21.28515625" customWidth="1"/>
  </cols>
  <sheetData>
    <row r="1" spans="1:5" ht="36" customHeight="1" x14ac:dyDescent="0.25">
      <c r="A1" s="166" t="s">
        <v>53</v>
      </c>
      <c r="B1" s="166"/>
      <c r="C1" s="166"/>
      <c r="D1" s="166"/>
      <c r="E1" s="15"/>
    </row>
    <row r="2" spans="1:5" ht="8.25" customHeight="1" x14ac:dyDescent="0.25">
      <c r="A2" s="12"/>
      <c r="B2" s="13"/>
      <c r="C2" s="13"/>
      <c r="D2" s="13"/>
      <c r="E2" s="13"/>
    </row>
    <row r="3" spans="1:5" ht="19.5" customHeight="1" x14ac:dyDescent="0.2">
      <c r="A3" s="6" t="s">
        <v>126</v>
      </c>
      <c r="B3" s="6" t="s">
        <v>127</v>
      </c>
      <c r="C3" s="7" t="s">
        <v>165</v>
      </c>
      <c r="D3" s="6" t="s">
        <v>241</v>
      </c>
    </row>
    <row r="4" spans="1:5" ht="21.75" customHeight="1" x14ac:dyDescent="0.2">
      <c r="A4" s="6"/>
      <c r="B4" s="10" t="s">
        <v>222</v>
      </c>
      <c r="C4" s="7"/>
      <c r="D4" s="6"/>
    </row>
    <row r="5" spans="1:5" ht="21.75" customHeight="1" x14ac:dyDescent="0.2">
      <c r="A5" s="2">
        <v>6</v>
      </c>
      <c r="B5" s="35" t="s">
        <v>426</v>
      </c>
      <c r="C5" s="3">
        <v>691833652.54999995</v>
      </c>
      <c r="D5" s="35" t="s">
        <v>431</v>
      </c>
    </row>
    <row r="6" spans="1:5" ht="33.75" customHeight="1" x14ac:dyDescent="0.2">
      <c r="A6" s="2">
        <v>7</v>
      </c>
      <c r="B6" s="31" t="s">
        <v>120</v>
      </c>
      <c r="C6" s="3">
        <v>218125220.75</v>
      </c>
      <c r="D6" s="31" t="s">
        <v>168</v>
      </c>
    </row>
    <row r="7" spans="1:5" ht="33" customHeight="1" x14ac:dyDescent="0.2">
      <c r="A7" s="2">
        <v>3</v>
      </c>
      <c r="B7" s="31" t="s">
        <v>424</v>
      </c>
      <c r="C7" s="3">
        <v>210700876.5</v>
      </c>
      <c r="D7" s="31" t="s">
        <v>432</v>
      </c>
    </row>
    <row r="8" spans="1:5" ht="21.75" customHeight="1" x14ac:dyDescent="0.2">
      <c r="A8" s="2">
        <v>10</v>
      </c>
      <c r="B8" s="31" t="s">
        <v>435</v>
      </c>
      <c r="C8" s="3">
        <v>147058503</v>
      </c>
      <c r="D8" s="31" t="s">
        <v>446</v>
      </c>
    </row>
    <row r="9" spans="1:5" ht="36.75" customHeight="1" x14ac:dyDescent="0.2">
      <c r="A9" s="2">
        <v>7</v>
      </c>
      <c r="B9" s="31" t="s">
        <v>443</v>
      </c>
      <c r="C9" s="3">
        <v>129626457.25</v>
      </c>
      <c r="D9" s="31" t="s">
        <v>436</v>
      </c>
    </row>
    <row r="10" spans="1:5" ht="21.75" customHeight="1" x14ac:dyDescent="0.2">
      <c r="A10" s="2">
        <v>2</v>
      </c>
      <c r="B10" s="31" t="s">
        <v>439</v>
      </c>
      <c r="C10" s="3">
        <v>99578500</v>
      </c>
      <c r="D10" s="31" t="s">
        <v>436</v>
      </c>
    </row>
    <row r="11" spans="1:5" ht="21.75" customHeight="1" x14ac:dyDescent="0.2">
      <c r="A11" s="2">
        <v>13</v>
      </c>
      <c r="B11" s="31" t="s">
        <v>438</v>
      </c>
      <c r="C11" s="3">
        <v>90047962.5</v>
      </c>
      <c r="D11" s="31" t="s">
        <v>436</v>
      </c>
    </row>
    <row r="12" spans="1:5" ht="21.75" customHeight="1" x14ac:dyDescent="0.2">
      <c r="A12" s="2">
        <v>4</v>
      </c>
      <c r="B12" s="31" t="s">
        <v>441</v>
      </c>
      <c r="C12" s="3">
        <v>87746759.75</v>
      </c>
      <c r="D12" s="31" t="s">
        <v>436</v>
      </c>
    </row>
    <row r="13" spans="1:5" ht="23.25" customHeight="1" x14ac:dyDescent="0.2">
      <c r="A13" s="2">
        <v>8</v>
      </c>
      <c r="B13" s="31" t="s">
        <v>444</v>
      </c>
      <c r="C13" s="3">
        <v>73378094</v>
      </c>
      <c r="D13" s="31" t="s">
        <v>436</v>
      </c>
    </row>
    <row r="14" spans="1:5" ht="21.75" customHeight="1" x14ac:dyDescent="0.2">
      <c r="A14" s="2">
        <v>4</v>
      </c>
      <c r="B14" s="31" t="s">
        <v>221</v>
      </c>
      <c r="C14" s="3">
        <v>70110842</v>
      </c>
      <c r="D14" s="31" t="s">
        <v>212</v>
      </c>
    </row>
    <row r="15" spans="1:5" ht="33" customHeight="1" x14ac:dyDescent="0.2">
      <c r="A15" s="2">
        <v>14</v>
      </c>
      <c r="B15" s="31" t="s">
        <v>450</v>
      </c>
      <c r="C15" s="3">
        <v>70110841</v>
      </c>
      <c r="D15" s="31" t="s">
        <v>436</v>
      </c>
    </row>
    <row r="16" spans="1:5" ht="21.75" customHeight="1" x14ac:dyDescent="0.2">
      <c r="A16" s="2">
        <v>13</v>
      </c>
      <c r="B16" s="31" t="s">
        <v>449</v>
      </c>
      <c r="C16" s="3">
        <v>61186478</v>
      </c>
      <c r="D16" s="31" t="s">
        <v>436</v>
      </c>
    </row>
    <row r="17" spans="1:4" ht="21.75" customHeight="1" x14ac:dyDescent="0.2">
      <c r="A17" s="2">
        <v>1</v>
      </c>
      <c r="B17" s="31" t="s">
        <v>422</v>
      </c>
      <c r="C17" s="3">
        <v>58800404.75</v>
      </c>
      <c r="D17" s="31" t="s">
        <v>248</v>
      </c>
    </row>
    <row r="18" spans="1:4" ht="21.75" customHeight="1" x14ac:dyDescent="0.2">
      <c r="A18" s="2">
        <v>12</v>
      </c>
      <c r="B18" s="31" t="s">
        <v>428</v>
      </c>
      <c r="C18" s="3">
        <v>52541250</v>
      </c>
      <c r="D18" s="31" t="s">
        <v>436</v>
      </c>
    </row>
    <row r="19" spans="1:4" ht="34.5" customHeight="1" x14ac:dyDescent="0.2">
      <c r="A19" s="2">
        <v>10</v>
      </c>
      <c r="B19" s="31" t="s">
        <v>433</v>
      </c>
      <c r="C19" s="3">
        <v>45538913.25</v>
      </c>
      <c r="D19" s="31" t="s">
        <v>436</v>
      </c>
    </row>
    <row r="20" spans="1:4" ht="33.75" customHeight="1" x14ac:dyDescent="0.2">
      <c r="A20" s="2">
        <v>3</v>
      </c>
      <c r="B20" s="31" t="s">
        <v>440</v>
      </c>
      <c r="C20" s="3">
        <v>42949806.25</v>
      </c>
      <c r="D20" s="31" t="s">
        <v>436</v>
      </c>
    </row>
    <row r="21" spans="1:4" ht="22.5" customHeight="1" x14ac:dyDescent="0.2">
      <c r="A21" s="2">
        <v>6</v>
      </c>
      <c r="B21" s="31" t="s">
        <v>195</v>
      </c>
      <c r="C21" s="3">
        <v>42128073</v>
      </c>
      <c r="D21" s="31" t="s">
        <v>436</v>
      </c>
    </row>
    <row r="22" spans="1:4" ht="22.5" customHeight="1" x14ac:dyDescent="0.2">
      <c r="A22" s="2">
        <v>5</v>
      </c>
      <c r="B22" s="31" t="s">
        <v>425</v>
      </c>
      <c r="C22" s="3">
        <v>41445655</v>
      </c>
      <c r="D22" s="31" t="s">
        <v>212</v>
      </c>
    </row>
    <row r="23" spans="1:4" ht="22.5" customHeight="1" x14ac:dyDescent="0.2">
      <c r="A23" s="2">
        <v>12</v>
      </c>
      <c r="B23" s="31" t="s">
        <v>448</v>
      </c>
      <c r="C23" s="3">
        <v>41445655</v>
      </c>
      <c r="D23" s="31" t="s">
        <v>436</v>
      </c>
    </row>
    <row r="24" spans="1:4" ht="22.5" customHeight="1" x14ac:dyDescent="0.2">
      <c r="A24" s="2">
        <v>11</v>
      </c>
      <c r="B24" s="31" t="s">
        <v>445</v>
      </c>
      <c r="C24" s="3">
        <v>34429253</v>
      </c>
      <c r="D24" s="31" t="s">
        <v>436</v>
      </c>
    </row>
    <row r="25" spans="1:4" ht="31.5" customHeight="1" x14ac:dyDescent="0.2">
      <c r="A25" s="2"/>
      <c r="B25" s="31" t="s">
        <v>429</v>
      </c>
      <c r="C25" s="3">
        <v>28784360</v>
      </c>
      <c r="D25" s="31" t="s">
        <v>436</v>
      </c>
    </row>
    <row r="26" spans="1:4" ht="21.75" customHeight="1" x14ac:dyDescent="0.2">
      <c r="A26" s="2">
        <v>8</v>
      </c>
      <c r="B26" s="31" t="s">
        <v>121</v>
      </c>
      <c r="C26" s="3">
        <v>28268661</v>
      </c>
      <c r="D26" s="31" t="s">
        <v>168</v>
      </c>
    </row>
    <row r="27" spans="1:4" ht="21.75" customHeight="1" x14ac:dyDescent="0.2">
      <c r="A27" s="2">
        <v>9</v>
      </c>
      <c r="B27" s="35" t="s">
        <v>430</v>
      </c>
      <c r="C27" s="3">
        <v>20074011</v>
      </c>
      <c r="D27" s="35" t="s">
        <v>436</v>
      </c>
    </row>
    <row r="28" spans="1:4" ht="33.75" customHeight="1" x14ac:dyDescent="0.2">
      <c r="A28" s="2">
        <v>9</v>
      </c>
      <c r="B28" s="31" t="s">
        <v>447</v>
      </c>
      <c r="C28" s="3">
        <v>18013689.25</v>
      </c>
      <c r="D28" s="31" t="s">
        <v>436</v>
      </c>
    </row>
    <row r="29" spans="1:4" ht="23.25" customHeight="1" x14ac:dyDescent="0.2">
      <c r="A29" s="2">
        <v>5</v>
      </c>
      <c r="B29" s="31" t="s">
        <v>442</v>
      </c>
      <c r="C29" s="3">
        <v>17228769.75</v>
      </c>
      <c r="D29" s="31" t="s">
        <v>436</v>
      </c>
    </row>
    <row r="30" spans="1:4" ht="23.25" customHeight="1" x14ac:dyDescent="0.2">
      <c r="A30" s="2">
        <v>1</v>
      </c>
      <c r="B30" s="31" t="s">
        <v>427</v>
      </c>
      <c r="C30" s="3">
        <v>12847000</v>
      </c>
      <c r="D30" s="31" t="s">
        <v>436</v>
      </c>
    </row>
    <row r="31" spans="1:4" ht="33.75" customHeight="1" x14ac:dyDescent="0.2">
      <c r="A31" s="2">
        <v>2</v>
      </c>
      <c r="B31" s="31" t="s">
        <v>423</v>
      </c>
      <c r="C31" s="3">
        <v>12110125</v>
      </c>
      <c r="D31" s="31" t="s">
        <v>201</v>
      </c>
    </row>
    <row r="32" spans="1:4" ht="23.25" customHeight="1" x14ac:dyDescent="0.2">
      <c r="A32" s="2">
        <v>11</v>
      </c>
      <c r="B32" s="31" t="s">
        <v>367</v>
      </c>
      <c r="C32" s="3">
        <v>10596000</v>
      </c>
      <c r="D32" s="31" t="s">
        <v>437</v>
      </c>
    </row>
    <row r="33" spans="1:4" ht="23.25" customHeight="1" x14ac:dyDescent="0.2">
      <c r="A33" s="2"/>
      <c r="B33" s="1"/>
      <c r="C33" s="3"/>
      <c r="D33" s="1"/>
    </row>
    <row r="34" spans="1:4" ht="23.25" customHeight="1" x14ac:dyDescent="0.2">
      <c r="A34" s="2"/>
      <c r="B34" s="1"/>
      <c r="C34" s="3"/>
      <c r="D34" s="1"/>
    </row>
    <row r="35" spans="1:4" ht="23.25" customHeight="1" x14ac:dyDescent="0.2">
      <c r="A35" s="2"/>
      <c r="B35" s="1"/>
      <c r="C35" s="3"/>
      <c r="D35" s="1"/>
    </row>
    <row r="36" spans="1:4" ht="36" customHeight="1" x14ac:dyDescent="0.2">
      <c r="A36" s="2"/>
      <c r="B36" s="1"/>
      <c r="C36" s="3"/>
      <c r="D36" s="1"/>
    </row>
    <row r="37" spans="1:4" ht="21.75" customHeight="1" x14ac:dyDescent="0.2">
      <c r="A37" s="2"/>
      <c r="B37" s="1"/>
      <c r="C37" s="3"/>
      <c r="D37" s="1"/>
    </row>
    <row r="38" spans="1:4" ht="35.25" customHeight="1" x14ac:dyDescent="0.2">
      <c r="A38" s="2"/>
      <c r="B38" s="1"/>
      <c r="C38" s="3"/>
      <c r="D38" s="1"/>
    </row>
    <row r="39" spans="1:4" ht="21.75" customHeight="1" x14ac:dyDescent="0.2">
      <c r="A39" s="2"/>
      <c r="B39" s="1"/>
      <c r="C39" s="3"/>
      <c r="D39" s="1"/>
    </row>
    <row r="40" spans="1:4" ht="21.75" customHeight="1" x14ac:dyDescent="0.2">
      <c r="A40" s="2"/>
      <c r="B40" s="1"/>
      <c r="C40" s="3"/>
      <c r="D40" s="1"/>
    </row>
    <row r="41" spans="1:4" ht="34.5" customHeight="1" x14ac:dyDescent="0.2">
      <c r="A41" s="2"/>
      <c r="B41" s="1"/>
      <c r="C41" s="3"/>
      <c r="D41" s="1"/>
    </row>
    <row r="42" spans="1:4" ht="22.5" customHeight="1" x14ac:dyDescent="0.2">
      <c r="A42" s="2"/>
      <c r="B42" s="1"/>
      <c r="C42" s="3"/>
      <c r="D42" s="1"/>
    </row>
    <row r="43" spans="1:4" ht="22.5" customHeight="1" x14ac:dyDescent="0.2">
      <c r="A43" s="2"/>
      <c r="B43" s="1"/>
      <c r="C43" s="3"/>
      <c r="D43" s="1"/>
    </row>
    <row r="44" spans="1:4" ht="22.5" customHeight="1" x14ac:dyDescent="0.2">
      <c r="A44" s="2"/>
      <c r="B44" s="1"/>
      <c r="C44" s="3"/>
      <c r="D44" s="1"/>
    </row>
    <row r="45" spans="1:4" ht="22.5" customHeight="1" x14ac:dyDescent="0.2">
      <c r="A45" s="2"/>
      <c r="B45" s="1"/>
      <c r="C45" s="3"/>
      <c r="D45" s="1"/>
    </row>
    <row r="46" spans="1:4" ht="21.75" customHeight="1" x14ac:dyDescent="0.2">
      <c r="A46" s="2"/>
      <c r="B46" s="1"/>
      <c r="C46" s="3"/>
      <c r="D46" s="1"/>
    </row>
    <row r="47" spans="1:4" ht="35.25" customHeight="1" x14ac:dyDescent="0.2">
      <c r="A47" s="2"/>
      <c r="B47" s="1"/>
      <c r="C47" s="3"/>
      <c r="D47" s="1"/>
    </row>
    <row r="48" spans="1:4" ht="32.25" customHeight="1" x14ac:dyDescent="0.2">
      <c r="A48" s="2"/>
      <c r="B48" s="1"/>
      <c r="C48" s="3"/>
      <c r="D48" s="1"/>
    </row>
    <row r="49" spans="1:4" ht="32.25" customHeight="1" x14ac:dyDescent="0.2">
      <c r="A49" s="2"/>
      <c r="B49" s="1"/>
      <c r="C49" s="3"/>
      <c r="D49" s="1"/>
    </row>
    <row r="50" spans="1:4" ht="33" customHeight="1" x14ac:dyDescent="0.2">
      <c r="A50" s="2"/>
      <c r="B50" s="1"/>
      <c r="C50" s="3"/>
      <c r="D50" s="1"/>
    </row>
    <row r="51" spans="1:4" ht="21.75" customHeight="1" x14ac:dyDescent="0.2">
      <c r="A51" s="2"/>
      <c r="B51" s="1"/>
      <c r="C51" s="3"/>
      <c r="D51" s="1"/>
    </row>
    <row r="52" spans="1:4" ht="32.25" customHeight="1" x14ac:dyDescent="0.2">
      <c r="A52" s="2"/>
      <c r="B52" s="1"/>
      <c r="C52" s="3"/>
      <c r="D52" s="1"/>
    </row>
    <row r="53" spans="1:4" ht="21.75" customHeight="1" x14ac:dyDescent="0.2">
      <c r="A53" s="2"/>
      <c r="B53" s="10"/>
      <c r="C53" s="3"/>
      <c r="D53" s="1"/>
    </row>
    <row r="54" spans="1:4" ht="24.75" customHeight="1" x14ac:dyDescent="0.2">
      <c r="A54" s="2"/>
      <c r="B54" s="1"/>
      <c r="C54" s="3"/>
      <c r="D54" s="1"/>
    </row>
    <row r="55" spans="1:4" ht="24.75" customHeight="1" x14ac:dyDescent="0.2">
      <c r="A55" s="2"/>
      <c r="B55" s="1"/>
      <c r="C55" s="3"/>
      <c r="D55" s="1"/>
    </row>
    <row r="56" spans="1:4" ht="24.75" customHeight="1" x14ac:dyDescent="0.2">
      <c r="A56" s="2"/>
      <c r="B56" s="1"/>
      <c r="C56" s="3"/>
      <c r="D56" s="1"/>
    </row>
    <row r="57" spans="1:4" ht="24.75" customHeight="1" x14ac:dyDescent="0.2">
      <c r="A57" s="2"/>
      <c r="B57" s="1"/>
      <c r="C57" s="3"/>
      <c r="D57" s="1"/>
    </row>
    <row r="58" spans="1:4" ht="24.75" customHeight="1" x14ac:dyDescent="0.2">
      <c r="A58" s="2"/>
      <c r="B58" s="1"/>
      <c r="C58" s="3"/>
      <c r="D58" s="1"/>
    </row>
    <row r="59" spans="1:4" ht="36" customHeight="1" x14ac:dyDescent="0.2">
      <c r="A59" s="2"/>
      <c r="B59" s="1"/>
      <c r="C59" s="3"/>
      <c r="D59" s="1"/>
    </row>
    <row r="60" spans="1:4" ht="36" customHeight="1" x14ac:dyDescent="0.2">
      <c r="A60" s="2"/>
      <c r="B60" s="1"/>
      <c r="C60" s="3"/>
      <c r="D60" s="1"/>
    </row>
    <row r="61" spans="1:4" ht="26.25" customHeight="1" x14ac:dyDescent="0.2">
      <c r="A61" s="2"/>
      <c r="B61" s="1"/>
      <c r="C61" s="3"/>
      <c r="D61" s="1"/>
    </row>
    <row r="62" spans="1:4" ht="26.25" customHeight="1" x14ac:dyDescent="0.2">
      <c r="A62" s="2"/>
      <c r="B62" s="1"/>
      <c r="C62" s="3"/>
      <c r="D62" s="1"/>
    </row>
    <row r="63" spans="1:4" ht="34.5" customHeight="1" x14ac:dyDescent="0.2">
      <c r="A63" s="2"/>
      <c r="B63" s="1"/>
      <c r="C63" s="3"/>
      <c r="D63" s="1"/>
    </row>
    <row r="64" spans="1:4" ht="34.5" customHeight="1" x14ac:dyDescent="0.2">
      <c r="A64" s="2"/>
      <c r="B64" s="1"/>
      <c r="C64" s="3"/>
      <c r="D64" s="1"/>
    </row>
    <row r="65" spans="1:4" ht="34.5" customHeight="1" x14ac:dyDescent="0.2">
      <c r="A65" s="2"/>
      <c r="B65" s="1"/>
      <c r="C65" s="3"/>
      <c r="D65" s="1"/>
    </row>
    <row r="66" spans="1:4" ht="24" customHeight="1" x14ac:dyDescent="0.2">
      <c r="A66" s="2"/>
      <c r="B66" s="1"/>
      <c r="C66" s="3"/>
      <c r="D66" s="1"/>
    </row>
    <row r="67" spans="1:4" ht="24" customHeight="1" x14ac:dyDescent="0.2">
      <c r="A67" s="2"/>
      <c r="B67" s="1"/>
      <c r="C67" s="3"/>
      <c r="D67" s="1"/>
    </row>
    <row r="68" spans="1:4" ht="24" customHeight="1" x14ac:dyDescent="0.2">
      <c r="A68" s="2"/>
      <c r="B68" s="1"/>
      <c r="C68" s="3"/>
      <c r="D68" s="1"/>
    </row>
    <row r="69" spans="1:4" ht="34.5" customHeight="1" x14ac:dyDescent="0.2">
      <c r="A69" s="2"/>
      <c r="B69" s="1"/>
      <c r="C69" s="3"/>
      <c r="D69" s="1"/>
    </row>
    <row r="70" spans="1:4" ht="22.5" customHeight="1" x14ac:dyDescent="0.2">
      <c r="A70" s="2"/>
      <c r="B70" s="1"/>
      <c r="C70" s="3"/>
      <c r="D70" s="1"/>
    </row>
    <row r="71" spans="1:4" ht="21.75" customHeight="1" x14ac:dyDescent="0.2">
      <c r="A71" s="2"/>
      <c r="B71" s="10"/>
      <c r="C71" s="3"/>
      <c r="D71" s="1"/>
    </row>
    <row r="72" spans="1:4" ht="33" customHeight="1" x14ac:dyDescent="0.2">
      <c r="A72" s="2"/>
      <c r="B72" s="1"/>
      <c r="C72" s="3"/>
      <c r="D72" s="1"/>
    </row>
    <row r="73" spans="1:4" ht="33" customHeight="1" x14ac:dyDescent="0.2">
      <c r="A73" s="2"/>
      <c r="B73" s="1"/>
      <c r="C73" s="3"/>
      <c r="D73" s="1"/>
    </row>
    <row r="74" spans="1:4" ht="33" customHeight="1" x14ac:dyDescent="0.2">
      <c r="A74" s="2"/>
      <c r="B74" s="1"/>
      <c r="C74" s="3"/>
      <c r="D74" s="1"/>
    </row>
    <row r="75" spans="1:4" ht="34.5" customHeight="1" x14ac:dyDescent="0.2">
      <c r="A75" s="2"/>
      <c r="B75" s="1"/>
      <c r="C75" s="3"/>
      <c r="D75" s="1"/>
    </row>
    <row r="76" spans="1:4" ht="21.75" customHeight="1" x14ac:dyDescent="0.2">
      <c r="A76" s="2"/>
      <c r="B76" s="10"/>
      <c r="C76" s="3"/>
      <c r="D76" s="1"/>
    </row>
    <row r="77" spans="1:4" ht="34.5" customHeight="1" x14ac:dyDescent="0.2">
      <c r="A77" s="2"/>
      <c r="B77" s="1"/>
      <c r="C77" s="3"/>
      <c r="D77" s="1"/>
    </row>
    <row r="78" spans="1:4" ht="24" customHeight="1" x14ac:dyDescent="0.2">
      <c r="A78" s="2"/>
      <c r="B78" s="1"/>
      <c r="C78" s="3"/>
      <c r="D78" s="1"/>
    </row>
    <row r="79" spans="1:4" ht="24" customHeight="1" x14ac:dyDescent="0.2">
      <c r="A79" s="2"/>
      <c r="B79" s="1"/>
      <c r="C79" s="3"/>
      <c r="D79" s="1"/>
    </row>
    <row r="80" spans="1:4" ht="24" customHeight="1" x14ac:dyDescent="0.2">
      <c r="A80" s="2"/>
      <c r="B80" s="1"/>
      <c r="C80" s="3"/>
      <c r="D80" s="1"/>
    </row>
    <row r="81" spans="1:4" ht="24" customHeight="1" x14ac:dyDescent="0.2">
      <c r="A81" s="2"/>
      <c r="B81" s="1"/>
      <c r="C81" s="3"/>
      <c r="D81" s="1"/>
    </row>
    <row r="82" spans="1:4" ht="32.25" customHeight="1" x14ac:dyDescent="0.2">
      <c r="A82" s="2"/>
      <c r="B82" s="1"/>
      <c r="C82" s="3"/>
      <c r="D82" s="1"/>
    </row>
    <row r="83" spans="1:4" ht="24.75" customHeight="1" x14ac:dyDescent="0.2">
      <c r="A83" s="2"/>
      <c r="B83" s="1"/>
      <c r="C83" s="3"/>
      <c r="D83" s="1"/>
    </row>
    <row r="84" spans="1:4" ht="24.75" customHeight="1" x14ac:dyDescent="0.2">
      <c r="A84" s="2"/>
      <c r="B84" s="1"/>
      <c r="C84" s="3"/>
      <c r="D84" s="1"/>
    </row>
    <row r="85" spans="1:4" ht="34.5" customHeight="1" x14ac:dyDescent="0.2">
      <c r="A85" s="2"/>
      <c r="B85" s="1"/>
      <c r="C85" s="3"/>
      <c r="D85" s="1"/>
    </row>
    <row r="86" spans="1:4" ht="33" customHeight="1" x14ac:dyDescent="0.2">
      <c r="A86" s="2"/>
      <c r="B86" s="1"/>
      <c r="C86" s="3"/>
      <c r="D86" s="1"/>
    </row>
    <row r="87" spans="1:4" ht="24" customHeight="1" x14ac:dyDescent="0.2">
      <c r="A87" s="2"/>
      <c r="B87" s="1"/>
      <c r="C87" s="3"/>
      <c r="D87" s="1"/>
    </row>
    <row r="88" spans="1:4" ht="33" customHeight="1" x14ac:dyDescent="0.2">
      <c r="A88" s="2"/>
      <c r="B88" s="1"/>
      <c r="C88" s="3"/>
      <c r="D88" s="1"/>
    </row>
    <row r="89" spans="1:4" ht="21.75" customHeight="1" x14ac:dyDescent="0.2">
      <c r="A89" s="2"/>
      <c r="B89" s="1"/>
      <c r="C89" s="3"/>
      <c r="D89" s="1"/>
    </row>
    <row r="90" spans="1:4" ht="21.75" customHeight="1" x14ac:dyDescent="0.2">
      <c r="A90" s="2"/>
      <c r="B90" s="1"/>
      <c r="C90" s="3"/>
      <c r="D90" s="1"/>
    </row>
    <row r="91" spans="1:4" ht="21.75" customHeight="1" x14ac:dyDescent="0.2">
      <c r="A91" s="2"/>
      <c r="B91" s="1"/>
      <c r="C91" s="3"/>
      <c r="D91" s="1"/>
    </row>
    <row r="92" spans="1:4" ht="21.75" customHeight="1" x14ac:dyDescent="0.2">
      <c r="A92" s="2"/>
      <c r="B92" s="1"/>
      <c r="C92" s="3"/>
      <c r="D92" s="1"/>
    </row>
    <row r="93" spans="1:4" ht="21.75" customHeight="1" x14ac:dyDescent="0.2">
      <c r="A93" s="2"/>
      <c r="B93" s="1"/>
      <c r="C93" s="3"/>
      <c r="D93" s="1"/>
    </row>
    <row r="94" spans="1:4" ht="33" customHeight="1" x14ac:dyDescent="0.2">
      <c r="A94" s="2"/>
      <c r="B94" s="1"/>
      <c r="C94" s="3"/>
      <c r="D94" s="1"/>
    </row>
    <row r="95" spans="1:4" ht="21.75" customHeight="1" x14ac:dyDescent="0.2">
      <c r="A95" s="2"/>
      <c r="B95" s="1"/>
      <c r="C95" s="3"/>
      <c r="D95" s="1"/>
    </row>
    <row r="96" spans="1:4" ht="36.75" customHeight="1" x14ac:dyDescent="0.2">
      <c r="A96" s="2"/>
      <c r="B96" s="1"/>
      <c r="C96" s="3"/>
      <c r="D96" s="1"/>
    </row>
    <row r="97" spans="1:4" ht="27" customHeight="1" x14ac:dyDescent="0.2">
      <c r="A97" s="2"/>
      <c r="B97" s="1"/>
      <c r="C97" s="3"/>
      <c r="D97" s="1"/>
    </row>
    <row r="98" spans="1:4" ht="27" customHeight="1" x14ac:dyDescent="0.2">
      <c r="A98" s="2"/>
      <c r="B98" s="1"/>
      <c r="C98" s="3"/>
      <c r="D98" s="1"/>
    </row>
    <row r="99" spans="1:4" ht="34.5" customHeight="1" x14ac:dyDescent="0.2">
      <c r="A99" s="2"/>
      <c r="B99" s="1"/>
      <c r="C99" s="3"/>
      <c r="D99" s="1"/>
    </row>
    <row r="100" spans="1:4" ht="21" customHeight="1" x14ac:dyDescent="0.2">
      <c r="A100" s="2"/>
      <c r="B100" s="1"/>
      <c r="C100" s="3"/>
      <c r="D100" s="1"/>
    </row>
    <row r="101" spans="1:4" ht="21" customHeight="1" x14ac:dyDescent="0.2">
      <c r="A101" s="2"/>
      <c r="B101" s="1"/>
      <c r="C101" s="3"/>
      <c r="D101" s="1"/>
    </row>
    <row r="102" spans="1:4" ht="21" customHeight="1" x14ac:dyDescent="0.2">
      <c r="A102" s="2"/>
      <c r="B102" s="1"/>
      <c r="C102" s="3"/>
      <c r="D102" s="1"/>
    </row>
    <row r="103" spans="1:4" ht="21" customHeight="1" x14ac:dyDescent="0.2">
      <c r="A103" s="2"/>
      <c r="B103" s="1"/>
      <c r="C103" s="3"/>
      <c r="D103" s="1"/>
    </row>
    <row r="104" spans="1:4" ht="21" customHeight="1" x14ac:dyDescent="0.2">
      <c r="A104" s="2"/>
      <c r="B104" s="1"/>
      <c r="C104" s="3"/>
      <c r="D104" s="1"/>
    </row>
    <row r="105" spans="1:4" ht="21" customHeight="1" x14ac:dyDescent="0.2">
      <c r="A105" s="2"/>
      <c r="B105" s="1"/>
      <c r="C105" s="3"/>
      <c r="D105" s="1"/>
    </row>
    <row r="106" spans="1:4" ht="21" customHeight="1" x14ac:dyDescent="0.2">
      <c r="A106" s="2"/>
      <c r="B106" s="1"/>
      <c r="C106" s="3"/>
      <c r="D106" s="1"/>
    </row>
    <row r="107" spans="1:4" ht="21" customHeight="1" x14ac:dyDescent="0.2">
      <c r="A107" s="2"/>
      <c r="B107" s="1"/>
      <c r="C107" s="3"/>
      <c r="D107" s="1"/>
    </row>
    <row r="108" spans="1:4" ht="21" customHeight="1" x14ac:dyDescent="0.2">
      <c r="A108" s="2"/>
      <c r="B108" s="1"/>
      <c r="C108" s="3"/>
      <c r="D108" s="1"/>
    </row>
    <row r="109" spans="1:4" ht="21" customHeight="1" x14ac:dyDescent="0.2">
      <c r="A109" s="2"/>
      <c r="B109" s="1"/>
      <c r="C109" s="3"/>
      <c r="D109" s="1"/>
    </row>
    <row r="110" spans="1:4" ht="21.75" customHeight="1" x14ac:dyDescent="0.2">
      <c r="A110" s="2"/>
      <c r="B110" s="1"/>
      <c r="C110" s="3"/>
      <c r="D110" s="1"/>
    </row>
    <row r="111" spans="1:4" ht="33.75" customHeight="1" x14ac:dyDescent="0.2">
      <c r="A111" s="2"/>
      <c r="B111" s="1"/>
      <c r="C111" s="3"/>
      <c r="D111" s="1"/>
    </row>
    <row r="112" spans="1:4" ht="22.5" customHeight="1" x14ac:dyDescent="0.2">
      <c r="A112" s="2"/>
      <c r="B112" s="1"/>
      <c r="C112" s="3"/>
      <c r="D112" s="1"/>
    </row>
    <row r="113" spans="1:4" ht="22.5" customHeight="1" x14ac:dyDescent="0.2">
      <c r="A113" s="2"/>
      <c r="B113" s="1"/>
      <c r="C113" s="3"/>
      <c r="D113" s="1"/>
    </row>
    <row r="114" spans="1:4" ht="33.75" customHeight="1" x14ac:dyDescent="0.2">
      <c r="A114" s="2"/>
      <c r="B114" s="10"/>
      <c r="C114" s="3"/>
      <c r="D114" s="1"/>
    </row>
    <row r="115" spans="1:4" ht="32.25" customHeight="1" x14ac:dyDescent="0.2">
      <c r="A115" s="2"/>
      <c r="B115" s="1"/>
      <c r="C115" s="3"/>
      <c r="D115" s="1"/>
    </row>
    <row r="116" spans="1:4" ht="21.75" customHeight="1" x14ac:dyDescent="0.2">
      <c r="A116" s="2"/>
      <c r="B116" s="1"/>
      <c r="C116" s="3"/>
      <c r="D116" s="1"/>
    </row>
    <row r="117" spans="1:4" ht="21.75" customHeight="1" x14ac:dyDescent="0.2">
      <c r="A117" s="2"/>
      <c r="B117" s="10"/>
      <c r="C117" s="3"/>
      <c r="D117" s="1"/>
    </row>
    <row r="118" spans="1:4" ht="26.25" customHeight="1" x14ac:dyDescent="0.2">
      <c r="A118" s="2"/>
      <c r="B118" s="1"/>
      <c r="C118" s="3"/>
      <c r="D118" s="1"/>
    </row>
    <row r="119" spans="1:4" ht="26.25" customHeight="1" x14ac:dyDescent="0.2">
      <c r="A119" s="2"/>
      <c r="B119" s="1"/>
      <c r="C119" s="3"/>
      <c r="D119" s="1"/>
    </row>
    <row r="120" spans="1:4" ht="33" customHeight="1" x14ac:dyDescent="0.2">
      <c r="A120" s="2"/>
      <c r="B120" s="1"/>
      <c r="C120" s="3"/>
      <c r="D120" s="1"/>
    </row>
    <row r="121" spans="1:4" ht="21.75" customHeight="1" x14ac:dyDescent="0.2">
      <c r="A121" s="2"/>
      <c r="B121" s="1"/>
      <c r="C121" s="3"/>
      <c r="D121" s="1"/>
    </row>
    <row r="122" spans="1:4" ht="21.75" customHeight="1" x14ac:dyDescent="0.2">
      <c r="A122" s="2"/>
      <c r="B122" s="1"/>
      <c r="C122" s="3"/>
      <c r="D122" s="1"/>
    </row>
    <row r="123" spans="1:4" ht="33" customHeight="1" x14ac:dyDescent="0.2">
      <c r="A123" s="2"/>
      <c r="B123" s="1"/>
      <c r="C123" s="3"/>
      <c r="D123" s="1"/>
    </row>
    <row r="124" spans="1:4" ht="21.75" customHeight="1" x14ac:dyDescent="0.2">
      <c r="A124" s="2"/>
      <c r="B124" s="1"/>
      <c r="C124" s="3"/>
      <c r="D124" s="1"/>
    </row>
    <row r="125" spans="1:4" ht="33.75" customHeight="1" x14ac:dyDescent="0.2">
      <c r="A125" s="2"/>
      <c r="B125" s="1"/>
      <c r="C125" s="3"/>
      <c r="D125" s="1"/>
    </row>
    <row r="126" spans="1:4" ht="32.25" customHeight="1" x14ac:dyDescent="0.2">
      <c r="A126" s="2"/>
      <c r="B126" s="1"/>
      <c r="C126" s="3"/>
      <c r="D126" s="1"/>
    </row>
    <row r="127" spans="1:4" ht="21.75" customHeight="1" x14ac:dyDescent="0.2">
      <c r="A127" s="2"/>
      <c r="B127" s="1"/>
      <c r="C127" s="3"/>
      <c r="D127" s="1"/>
    </row>
    <row r="128" spans="1:4" ht="21.75" customHeight="1" x14ac:dyDescent="0.2">
      <c r="A128" s="2"/>
      <c r="B128" s="10"/>
      <c r="C128" s="3"/>
      <c r="D128" s="1"/>
    </row>
    <row r="129" spans="1:4" ht="33" customHeight="1" x14ac:dyDescent="0.2">
      <c r="A129" s="2"/>
      <c r="B129" s="1"/>
      <c r="C129" s="3"/>
      <c r="D129" s="1"/>
    </row>
    <row r="130" spans="1:4" ht="35.25" customHeight="1" x14ac:dyDescent="0.2">
      <c r="A130" s="2"/>
      <c r="B130" s="1"/>
      <c r="C130" s="3"/>
      <c r="D130" s="1"/>
    </row>
    <row r="131" spans="1:4" ht="36.75" customHeight="1" x14ac:dyDescent="0.2">
      <c r="A131" s="2"/>
      <c r="B131" s="1"/>
      <c r="C131" s="3"/>
      <c r="D131" s="1"/>
    </row>
    <row r="132" spans="1:4" ht="34.5" customHeight="1" x14ac:dyDescent="0.2">
      <c r="A132" s="2"/>
      <c r="B132" s="1"/>
      <c r="C132" s="3"/>
      <c r="D132" s="1"/>
    </row>
    <row r="133" spans="1:4" ht="24.75" customHeight="1" x14ac:dyDescent="0.2">
      <c r="A133" s="2"/>
      <c r="B133" s="1"/>
      <c r="C133" s="3"/>
      <c r="D133" s="1"/>
    </row>
    <row r="134" spans="1:4" ht="24.75" customHeight="1" x14ac:dyDescent="0.2">
      <c r="A134" s="2"/>
      <c r="B134" s="1"/>
      <c r="C134" s="3"/>
      <c r="D134" s="1"/>
    </row>
    <row r="135" spans="1:4" ht="24.75" customHeight="1" x14ac:dyDescent="0.2">
      <c r="A135" s="2"/>
      <c r="B135" s="1"/>
      <c r="C135" s="3"/>
      <c r="D135" s="1"/>
    </row>
    <row r="136" spans="1:4" ht="24.75" customHeight="1" x14ac:dyDescent="0.2">
      <c r="A136" s="2"/>
      <c r="B136" s="1"/>
      <c r="C136" s="3"/>
      <c r="D136" s="1"/>
    </row>
    <row r="137" spans="1:4" ht="24.75" customHeight="1" x14ac:dyDescent="0.2">
      <c r="A137" s="2"/>
      <c r="B137" s="1"/>
      <c r="C137" s="3"/>
      <c r="D137" s="1"/>
    </row>
    <row r="138" spans="1:4" ht="24.75" customHeight="1" x14ac:dyDescent="0.2">
      <c r="A138" s="2"/>
      <c r="B138" s="1"/>
      <c r="C138" s="3"/>
      <c r="D138" s="1"/>
    </row>
    <row r="139" spans="1:4" ht="24.75" customHeight="1" x14ac:dyDescent="0.2">
      <c r="A139" s="2"/>
      <c r="B139" s="1"/>
      <c r="C139" s="3"/>
      <c r="D139" s="1"/>
    </row>
    <row r="140" spans="1:4" ht="33.75" customHeight="1" x14ac:dyDescent="0.2">
      <c r="A140" s="2"/>
      <c r="B140" s="1"/>
      <c r="C140" s="3"/>
      <c r="D140" s="1"/>
    </row>
    <row r="141" spans="1:4" ht="33.75" customHeight="1" x14ac:dyDescent="0.2">
      <c r="A141" s="2"/>
      <c r="B141" s="1"/>
      <c r="C141" s="3"/>
      <c r="D141" s="1"/>
    </row>
    <row r="142" spans="1:4" ht="21" customHeight="1" x14ac:dyDescent="0.2">
      <c r="A142" s="2"/>
      <c r="B142" s="1"/>
      <c r="C142" s="3"/>
      <c r="D142" s="1"/>
    </row>
    <row r="143" spans="1:4" ht="21" customHeight="1" x14ac:dyDescent="0.2">
      <c r="A143" s="2"/>
      <c r="B143" s="1"/>
      <c r="C143" s="3"/>
      <c r="D143" s="1"/>
    </row>
    <row r="144" spans="1:4" ht="21" customHeight="1" x14ac:dyDescent="0.2">
      <c r="A144" s="2"/>
      <c r="B144" s="1"/>
      <c r="C144" s="3"/>
      <c r="D144" s="1"/>
    </row>
    <row r="145" spans="1:4" ht="21" customHeight="1" x14ac:dyDescent="0.2">
      <c r="A145" s="2"/>
      <c r="B145" s="1"/>
      <c r="C145" s="3"/>
      <c r="D145" s="1"/>
    </row>
    <row r="146" spans="1:4" ht="32.25" customHeight="1" x14ac:dyDescent="0.2">
      <c r="A146" s="2"/>
      <c r="B146" s="1"/>
      <c r="C146" s="3"/>
      <c r="D146" s="1"/>
    </row>
    <row r="147" spans="1:4" ht="21" customHeight="1" x14ac:dyDescent="0.2">
      <c r="A147" s="2"/>
      <c r="B147" s="1"/>
      <c r="C147" s="3"/>
      <c r="D147" s="1"/>
    </row>
    <row r="148" spans="1:4" ht="21" customHeight="1" x14ac:dyDescent="0.2">
      <c r="A148" s="2"/>
      <c r="B148" s="1"/>
      <c r="C148" s="3"/>
      <c r="D148" s="1"/>
    </row>
    <row r="149" spans="1:4" ht="35.25" customHeight="1" x14ac:dyDescent="0.2">
      <c r="A149" s="2"/>
      <c r="B149" s="1"/>
      <c r="C149" s="3"/>
      <c r="D149" s="1"/>
    </row>
    <row r="150" spans="1:4" ht="21.75" customHeight="1" x14ac:dyDescent="0.2">
      <c r="A150" s="2"/>
      <c r="B150" s="1"/>
      <c r="C150" s="3"/>
      <c r="D150" s="1"/>
    </row>
    <row r="151" spans="1:4" ht="35.25" customHeight="1" x14ac:dyDescent="0.2">
      <c r="A151" s="2"/>
      <c r="B151" s="1"/>
      <c r="C151" s="3"/>
      <c r="D151" s="1"/>
    </row>
    <row r="152" spans="1:4" ht="33" customHeight="1" x14ac:dyDescent="0.2">
      <c r="A152" s="2"/>
      <c r="B152" s="1"/>
      <c r="C152" s="3"/>
      <c r="D152" s="1"/>
    </row>
    <row r="153" spans="1:4" ht="36" customHeight="1" x14ac:dyDescent="0.2">
      <c r="A153" s="2"/>
      <c r="B153" s="1"/>
      <c r="C153" s="3"/>
      <c r="D153" s="1"/>
    </row>
    <row r="154" spans="1:4" ht="31.5" customHeight="1" x14ac:dyDescent="0.2">
      <c r="A154" s="2"/>
      <c r="B154" s="1"/>
      <c r="C154" s="3"/>
      <c r="D154" s="1"/>
    </row>
    <row r="155" spans="1:4" ht="21.75" customHeight="1" x14ac:dyDescent="0.2">
      <c r="A155" s="2"/>
      <c r="B155" s="1"/>
      <c r="C155" s="3"/>
      <c r="D155" s="1"/>
    </row>
    <row r="156" spans="1:4" ht="34.5" customHeight="1" x14ac:dyDescent="0.2">
      <c r="A156" s="2"/>
      <c r="B156" s="1"/>
      <c r="C156" s="3"/>
      <c r="D156" s="1"/>
    </row>
    <row r="157" spans="1:4" ht="34.5" customHeight="1" x14ac:dyDescent="0.2">
      <c r="A157" s="2"/>
      <c r="B157" s="1"/>
      <c r="C157" s="3"/>
      <c r="D157" s="1"/>
    </row>
    <row r="158" spans="1:4" ht="34.5" customHeight="1" x14ac:dyDescent="0.2">
      <c r="A158" s="2"/>
      <c r="B158" s="1"/>
      <c r="C158" s="3"/>
      <c r="D158" s="1"/>
    </row>
    <row r="159" spans="1:4" ht="34.5" customHeight="1" x14ac:dyDescent="0.2">
      <c r="A159" s="2"/>
      <c r="B159" s="1"/>
      <c r="C159" s="3"/>
      <c r="D159" s="1"/>
    </row>
    <row r="160" spans="1:4" ht="24" customHeight="1" x14ac:dyDescent="0.2">
      <c r="A160" s="2"/>
      <c r="B160" s="1"/>
      <c r="C160" s="3"/>
      <c r="D160" s="1"/>
    </row>
    <row r="161" spans="1:4" ht="24" customHeight="1" x14ac:dyDescent="0.2">
      <c r="A161" s="2"/>
      <c r="B161" s="1"/>
      <c r="C161" s="3"/>
      <c r="D161" s="1"/>
    </row>
    <row r="162" spans="1:4" ht="35.25" customHeight="1" x14ac:dyDescent="0.2">
      <c r="A162" s="2"/>
      <c r="B162" s="1"/>
      <c r="C162" s="3"/>
      <c r="D162" s="1"/>
    </row>
    <row r="163" spans="1:4" ht="24" customHeight="1" x14ac:dyDescent="0.2">
      <c r="A163" s="2"/>
      <c r="B163" s="1"/>
      <c r="C163" s="3"/>
      <c r="D163" s="1"/>
    </row>
    <row r="164" spans="1:4" ht="24" customHeight="1" x14ac:dyDescent="0.2">
      <c r="A164" s="2"/>
      <c r="B164" s="1"/>
      <c r="C164" s="3"/>
      <c r="D164" s="1"/>
    </row>
    <row r="165" spans="1:4" ht="24" customHeight="1" x14ac:dyDescent="0.2">
      <c r="A165" s="2"/>
      <c r="B165" s="1"/>
      <c r="C165" s="3"/>
      <c r="D165" s="1"/>
    </row>
    <row r="166" spans="1:4" ht="24" customHeight="1" x14ac:dyDescent="0.2">
      <c r="A166" s="2"/>
      <c r="B166" s="1"/>
      <c r="C166" s="3"/>
      <c r="D166" s="1"/>
    </row>
    <row r="167" spans="1:4" ht="24" customHeight="1" x14ac:dyDescent="0.2">
      <c r="A167" s="2"/>
      <c r="B167" s="1"/>
      <c r="C167" s="3"/>
      <c r="D167" s="1"/>
    </row>
    <row r="168" spans="1:4" ht="24" customHeight="1" x14ac:dyDescent="0.2">
      <c r="A168" s="2"/>
      <c r="B168" s="1"/>
      <c r="C168" s="3"/>
      <c r="D168" s="1"/>
    </row>
    <row r="169" spans="1:4" ht="24" customHeight="1" x14ac:dyDescent="0.2">
      <c r="A169" s="2"/>
      <c r="B169" s="1"/>
      <c r="C169" s="3"/>
      <c r="D169" s="1"/>
    </row>
    <row r="170" spans="1:4" ht="24" customHeight="1" x14ac:dyDescent="0.2">
      <c r="A170" s="2"/>
      <c r="B170" s="1"/>
      <c r="C170" s="3"/>
      <c r="D170" s="1"/>
    </row>
    <row r="171" spans="1:4" ht="24" customHeight="1" x14ac:dyDescent="0.2">
      <c r="A171" s="2"/>
      <c r="B171" s="1"/>
      <c r="C171" s="3"/>
      <c r="D171" s="1"/>
    </row>
    <row r="172" spans="1:4" ht="36" customHeight="1" x14ac:dyDescent="0.2">
      <c r="A172" s="2"/>
      <c r="B172" s="1"/>
      <c r="C172" s="3"/>
      <c r="D172" s="1"/>
    </row>
    <row r="173" spans="1:4" ht="36" customHeight="1" x14ac:dyDescent="0.2">
      <c r="A173" s="2"/>
      <c r="B173" s="1"/>
      <c r="C173" s="3"/>
      <c r="D173" s="1"/>
    </row>
    <row r="174" spans="1:4" ht="40.5" customHeight="1" x14ac:dyDescent="0.2">
      <c r="A174" s="2"/>
      <c r="B174" s="1"/>
      <c r="C174" s="3"/>
      <c r="D174" s="1"/>
    </row>
    <row r="175" spans="1:4" ht="21.75" customHeight="1" x14ac:dyDescent="0.2">
      <c r="A175" s="2"/>
      <c r="B175" s="10"/>
      <c r="C175" s="3"/>
      <c r="D175" s="1"/>
    </row>
    <row r="176" spans="1:4" ht="24" customHeight="1" x14ac:dyDescent="0.2">
      <c r="A176" s="2"/>
      <c r="B176" s="1"/>
      <c r="C176" s="3"/>
      <c r="D176" s="1"/>
    </row>
    <row r="177" spans="1:4" ht="33" customHeight="1" x14ac:dyDescent="0.2">
      <c r="A177" s="2"/>
      <c r="B177" s="1"/>
      <c r="C177" s="3"/>
      <c r="D177" s="1"/>
    </row>
    <row r="178" spans="1:4" ht="21.75" customHeight="1" x14ac:dyDescent="0.2">
      <c r="A178" s="2"/>
      <c r="B178" s="1"/>
      <c r="C178" s="3"/>
      <c r="D178" s="1"/>
    </row>
    <row r="179" spans="1:4" ht="21.75" customHeight="1" x14ac:dyDescent="0.2">
      <c r="A179" s="14"/>
      <c r="B179" s="10"/>
      <c r="C179" s="14"/>
      <c r="D179" s="14"/>
    </row>
    <row r="180" spans="1:4" ht="21.75" customHeight="1" x14ac:dyDescent="0.2">
      <c r="A180" s="2"/>
      <c r="B180" s="1"/>
      <c r="C180" s="3"/>
      <c r="D180" s="1"/>
    </row>
    <row r="181" spans="1:4" ht="34.5" customHeight="1" x14ac:dyDescent="0.2">
      <c r="A181" s="2"/>
      <c r="B181" s="1"/>
      <c r="C181" s="3"/>
      <c r="D181" s="1"/>
    </row>
    <row r="182" spans="1:4" ht="31.5" customHeight="1" x14ac:dyDescent="0.2">
      <c r="A182" s="2"/>
      <c r="B182" s="1"/>
      <c r="C182" s="3"/>
      <c r="D182" s="1"/>
    </row>
    <row r="183" spans="1:4" ht="38.25" customHeight="1" x14ac:dyDescent="0.2">
      <c r="A183" s="2"/>
      <c r="B183" s="1"/>
      <c r="C183" s="3"/>
      <c r="D183" s="1"/>
    </row>
    <row r="184" spans="1:4" ht="20.25" customHeight="1" x14ac:dyDescent="0.2">
      <c r="A184" s="2"/>
      <c r="B184" s="1"/>
      <c r="C184" s="3"/>
      <c r="D184" s="1"/>
    </row>
    <row r="185" spans="1:4" ht="39.75" customHeight="1" x14ac:dyDescent="0.2">
      <c r="A185" s="2"/>
      <c r="B185" s="1"/>
      <c r="C185" s="3"/>
      <c r="D185" s="1"/>
    </row>
    <row r="186" spans="1:4" ht="33" customHeight="1" x14ac:dyDescent="0.2">
      <c r="A186" s="2"/>
      <c r="B186" s="1"/>
      <c r="C186" s="3"/>
      <c r="D186" s="1"/>
    </row>
    <row r="187" spans="1:4" ht="21.75" customHeight="1" x14ac:dyDescent="0.2">
      <c r="A187" s="2"/>
      <c r="B187" s="1"/>
      <c r="C187" s="3"/>
      <c r="D187" s="1"/>
    </row>
    <row r="188" spans="1:4" ht="21.75" customHeight="1" x14ac:dyDescent="0.2">
      <c r="A188" s="2"/>
      <c r="B188" s="1"/>
      <c r="C188" s="3"/>
      <c r="D188" s="1"/>
    </row>
    <row r="189" spans="1:4" ht="21.75" customHeight="1" x14ac:dyDescent="0.2">
      <c r="A189" s="2"/>
      <c r="B189" s="1"/>
      <c r="C189" s="3"/>
      <c r="D189" s="1"/>
    </row>
    <row r="190" spans="1:4" ht="21.75" customHeight="1" x14ac:dyDescent="0.2">
      <c r="A190" s="2"/>
      <c r="B190" s="1"/>
      <c r="C190" s="3"/>
      <c r="D190" s="1"/>
    </row>
    <row r="191" spans="1:4" ht="31.5" customHeight="1" x14ac:dyDescent="0.2">
      <c r="A191" s="2"/>
      <c r="B191" s="1"/>
      <c r="C191" s="3"/>
      <c r="D191" s="1"/>
    </row>
    <row r="192" spans="1:4" ht="24.75" customHeight="1" x14ac:dyDescent="0.2">
      <c r="A192" s="2"/>
      <c r="B192" s="1"/>
      <c r="C192" s="3"/>
      <c r="D192" s="1"/>
    </row>
    <row r="193" spans="1:4" ht="34.5" customHeight="1" x14ac:dyDescent="0.2">
      <c r="A193" s="2"/>
      <c r="B193" s="1"/>
      <c r="C193" s="3"/>
      <c r="D193" s="1"/>
    </row>
    <row r="194" spans="1:4" ht="21.75" customHeight="1" x14ac:dyDescent="0.2">
      <c r="A194" s="2"/>
      <c r="B194" s="1"/>
      <c r="C194" s="3"/>
      <c r="D194" s="1"/>
    </row>
    <row r="195" spans="1:4" ht="21.75" customHeight="1" x14ac:dyDescent="0.2">
      <c r="A195" s="2"/>
      <c r="B195" s="1"/>
      <c r="C195" s="3"/>
      <c r="D195" s="1"/>
    </row>
    <row r="196" spans="1:4" ht="21.75" customHeight="1" x14ac:dyDescent="0.2">
      <c r="A196" s="2"/>
      <c r="B196" s="10"/>
      <c r="C196" s="3"/>
      <c r="D196" s="1"/>
    </row>
    <row r="197" spans="1:4" ht="24" customHeight="1" x14ac:dyDescent="0.2">
      <c r="A197" s="2"/>
      <c r="B197" s="1"/>
      <c r="C197" s="3"/>
      <c r="D197" s="1"/>
    </row>
    <row r="198" spans="1:4" ht="31.5" customHeight="1" x14ac:dyDescent="0.2">
      <c r="A198" s="2"/>
      <c r="B198" s="1"/>
      <c r="C198" s="3"/>
      <c r="D198" s="1"/>
    </row>
    <row r="199" spans="1:4" ht="21.75" customHeight="1" x14ac:dyDescent="0.2">
      <c r="A199" s="2"/>
      <c r="B199" s="1"/>
      <c r="C199" s="3"/>
      <c r="D199" s="1"/>
    </row>
    <row r="200" spans="1:4" ht="34.5" customHeight="1" x14ac:dyDescent="0.2">
      <c r="A200" s="2"/>
      <c r="B200" s="1"/>
      <c r="C200" s="3"/>
      <c r="D200" s="1"/>
    </row>
    <row r="201" spans="1:4" ht="21.75" customHeight="1" x14ac:dyDescent="0.2">
      <c r="A201" s="2"/>
      <c r="B201" s="1"/>
      <c r="C201" s="3"/>
      <c r="D201" s="1"/>
    </row>
    <row r="202" spans="1:4" ht="33.75" customHeight="1" x14ac:dyDescent="0.2">
      <c r="A202" s="2"/>
      <c r="B202" s="1"/>
      <c r="C202" s="3"/>
      <c r="D202" s="1"/>
    </row>
    <row r="203" spans="1:4" ht="38.25" customHeight="1" x14ac:dyDescent="0.2">
      <c r="A203" s="2"/>
      <c r="B203" s="1"/>
      <c r="C203" s="3"/>
      <c r="D203" s="1"/>
    </row>
    <row r="204" spans="1:4" ht="31.5" customHeight="1" x14ac:dyDescent="0.2">
      <c r="A204" s="2"/>
      <c r="B204" s="1"/>
      <c r="C204" s="3"/>
      <c r="D204" s="1"/>
    </row>
    <row r="205" spans="1:4" ht="24" customHeight="1" x14ac:dyDescent="0.2">
      <c r="A205" s="2"/>
      <c r="B205" s="1"/>
      <c r="C205" s="3"/>
      <c r="D205" s="1"/>
    </row>
    <row r="206" spans="1:4" ht="27" customHeight="1" x14ac:dyDescent="0.2">
      <c r="A206" s="2"/>
      <c r="B206" s="1"/>
      <c r="C206" s="9"/>
      <c r="D206" s="1"/>
    </row>
    <row r="207" spans="1:4" ht="32.25" customHeight="1" x14ac:dyDescent="0.2">
      <c r="A207" s="2"/>
      <c r="B207" s="1"/>
      <c r="C207" s="9"/>
      <c r="D207" s="1"/>
    </row>
    <row r="208" spans="1:4" ht="24" customHeight="1" x14ac:dyDescent="0.2">
      <c r="A208" s="2"/>
      <c r="B208" s="1"/>
      <c r="C208" s="3"/>
      <c r="D208" s="1"/>
    </row>
    <row r="209" spans="1:4" ht="34.5" customHeight="1" x14ac:dyDescent="0.2">
      <c r="A209" s="2"/>
      <c r="B209" s="10"/>
      <c r="C209" s="3"/>
      <c r="D209" s="1"/>
    </row>
    <row r="210" spans="1:4" ht="34.5" customHeight="1" x14ac:dyDescent="0.2">
      <c r="A210" s="2"/>
      <c r="B210" s="1"/>
      <c r="C210" s="3"/>
      <c r="D210" s="1"/>
    </row>
    <row r="211" spans="1:4" ht="23.25" customHeight="1" x14ac:dyDescent="0.2">
      <c r="A211" s="2"/>
      <c r="B211" s="1"/>
      <c r="C211" s="3"/>
      <c r="D211" s="1"/>
    </row>
    <row r="212" spans="1:4" ht="23.25" customHeight="1" x14ac:dyDescent="0.2">
      <c r="A212" s="2"/>
      <c r="B212" s="1"/>
      <c r="C212" s="3"/>
      <c r="D212" s="1"/>
    </row>
    <row r="213" spans="1:4" ht="31.5" customHeight="1" x14ac:dyDescent="0.2">
      <c r="A213" s="2"/>
      <c r="B213" s="1"/>
      <c r="C213" s="3"/>
      <c r="D213" s="1"/>
    </row>
    <row r="214" spans="1:4" ht="23.25" customHeight="1" x14ac:dyDescent="0.2">
      <c r="A214" s="2"/>
      <c r="B214" s="10"/>
      <c r="C214" s="3"/>
      <c r="D214" s="1"/>
    </row>
    <row r="215" spans="1:4" ht="31.5" customHeight="1" x14ac:dyDescent="0.2">
      <c r="A215" s="2"/>
      <c r="B215" s="1"/>
      <c r="C215" s="3"/>
      <c r="D215" s="1"/>
    </row>
    <row r="216" spans="1:4" ht="24" customHeight="1" x14ac:dyDescent="0.2">
      <c r="A216" s="2"/>
      <c r="B216" s="1"/>
      <c r="C216" s="3"/>
      <c r="D216" s="1"/>
    </row>
    <row r="217" spans="1:4" ht="34.5" customHeight="1" x14ac:dyDescent="0.2">
      <c r="A217" s="2"/>
      <c r="B217" s="1"/>
      <c r="C217" s="3"/>
      <c r="D217" s="1"/>
    </row>
    <row r="218" spans="1:4" s="11" customFormat="1" ht="22.5" customHeight="1" x14ac:dyDescent="0.2">
      <c r="A218" s="2"/>
      <c r="B218" s="1"/>
      <c r="C218" s="3"/>
      <c r="D218" s="1"/>
    </row>
    <row r="219" spans="1:4" ht="34.5" customHeight="1" x14ac:dyDescent="0.2">
      <c r="A219" s="2"/>
      <c r="B219" s="1"/>
      <c r="C219" s="3"/>
      <c r="D219" s="1"/>
    </row>
    <row r="220" spans="1:4" ht="23.25" customHeight="1" x14ac:dyDescent="0.2">
      <c r="A220" s="2"/>
      <c r="B220" s="1"/>
      <c r="C220" s="3"/>
      <c r="D220" s="1"/>
    </row>
    <row r="221" spans="1:4" ht="33" customHeight="1" x14ac:dyDescent="0.2">
      <c r="A221" s="2"/>
      <c r="B221" s="1"/>
      <c r="C221" s="3"/>
      <c r="D221" s="1"/>
    </row>
    <row r="222" spans="1:4" ht="27" customHeight="1" x14ac:dyDescent="0.2">
      <c r="A222" s="2"/>
      <c r="B222" s="1"/>
      <c r="C222" s="3"/>
      <c r="D222" s="1"/>
    </row>
    <row r="223" spans="1:4" ht="36.75" customHeight="1" x14ac:dyDescent="0.2">
      <c r="A223" s="2"/>
      <c r="B223" s="1"/>
      <c r="C223" s="3"/>
      <c r="D223" s="1"/>
    </row>
    <row r="224" spans="1:4" ht="24" customHeight="1" x14ac:dyDescent="0.2">
      <c r="A224" s="2"/>
      <c r="B224" s="1"/>
      <c r="C224" s="3"/>
      <c r="D224" s="1"/>
    </row>
    <row r="225" spans="1:4" ht="36" customHeight="1" x14ac:dyDescent="0.2">
      <c r="A225" s="2"/>
      <c r="B225" s="1"/>
      <c r="C225" s="3"/>
      <c r="D225" s="1"/>
    </row>
    <row r="226" spans="1:4" ht="27.75" customHeight="1" x14ac:dyDescent="0.2">
      <c r="A226" s="2"/>
      <c r="B226" s="1"/>
      <c r="C226" s="3"/>
      <c r="D226" s="1"/>
    </row>
    <row r="227" spans="1:4" ht="27.75" customHeight="1" x14ac:dyDescent="0.2">
      <c r="A227" s="2"/>
      <c r="B227" s="1"/>
      <c r="C227" s="3"/>
      <c r="D227" s="1"/>
    </row>
    <row r="228" spans="1:4" ht="37.5" customHeight="1" x14ac:dyDescent="0.2">
      <c r="A228" s="2"/>
      <c r="B228" s="1"/>
      <c r="C228" s="3"/>
      <c r="D228" s="1"/>
    </row>
    <row r="229" spans="1:4" ht="37.5" customHeight="1" x14ac:dyDescent="0.2">
      <c r="A229" s="2"/>
      <c r="B229" s="1"/>
      <c r="C229" s="3"/>
      <c r="D229" s="1"/>
    </row>
    <row r="230" spans="1:4" ht="35.25" customHeight="1" x14ac:dyDescent="0.2">
      <c r="A230" s="2"/>
      <c r="B230" s="1"/>
      <c r="C230" s="3"/>
      <c r="D230" s="1"/>
    </row>
    <row r="231" spans="1:4" ht="21.75" customHeight="1" x14ac:dyDescent="0.2">
      <c r="A231" s="2"/>
      <c r="B231" s="1"/>
      <c r="C231" s="3"/>
      <c r="D231" s="1"/>
    </row>
    <row r="232" spans="1:4" ht="21.75" customHeight="1" x14ac:dyDescent="0.2">
      <c r="A232" s="2"/>
      <c r="B232" s="1"/>
      <c r="C232" s="3"/>
      <c r="D232" s="1"/>
    </row>
    <row r="233" spans="1:4" ht="23.25" customHeight="1" x14ac:dyDescent="0.2">
      <c r="A233" s="2"/>
      <c r="B233" s="1"/>
      <c r="C233" s="3"/>
      <c r="D233" s="1"/>
    </row>
    <row r="234" spans="1:4" ht="33.75" customHeight="1" x14ac:dyDescent="0.2">
      <c r="A234" s="2"/>
      <c r="B234" s="1"/>
      <c r="C234" s="3"/>
      <c r="D234" s="1"/>
    </row>
    <row r="235" spans="1:4" ht="21.75" customHeight="1" x14ac:dyDescent="0.2">
      <c r="A235" s="2"/>
      <c r="B235" s="10"/>
      <c r="C235" s="3"/>
      <c r="D235" s="1"/>
    </row>
    <row r="236" spans="1:4" ht="23.25" customHeight="1" x14ac:dyDescent="0.2">
      <c r="A236" s="2"/>
      <c r="B236" s="1"/>
      <c r="C236" s="3"/>
      <c r="D236" s="1"/>
    </row>
    <row r="237" spans="1:4" ht="34.5" customHeight="1" x14ac:dyDescent="0.2">
      <c r="A237" s="2"/>
      <c r="B237" s="1"/>
      <c r="C237" s="3"/>
      <c r="D237" s="1"/>
    </row>
    <row r="238" spans="1:4" ht="20.25" customHeight="1" x14ac:dyDescent="0.2">
      <c r="A238" s="2"/>
      <c r="B238" s="1"/>
      <c r="C238" s="3"/>
      <c r="D238" s="1"/>
    </row>
    <row r="239" spans="1:4" ht="21.75" customHeight="1" x14ac:dyDescent="0.2">
      <c r="A239" s="2"/>
      <c r="B239" s="1"/>
      <c r="C239" s="3"/>
      <c r="D239" s="1"/>
    </row>
    <row r="240" spans="1:4" ht="30.75" customHeight="1" x14ac:dyDescent="0.2">
      <c r="A240" s="2"/>
      <c r="B240" s="1"/>
      <c r="C240" s="3"/>
      <c r="D240" s="1"/>
    </row>
    <row r="241" spans="1:4" ht="21.75" customHeight="1" x14ac:dyDescent="0.2">
      <c r="A241" s="2"/>
      <c r="B241" s="1"/>
      <c r="C241" s="3"/>
      <c r="D241" s="1"/>
    </row>
    <row r="242" spans="1:4" ht="38.25" customHeight="1" x14ac:dyDescent="0.2">
      <c r="A242" s="2"/>
      <c r="B242" s="1"/>
      <c r="C242" s="3"/>
      <c r="D242" s="1"/>
    </row>
    <row r="243" spans="1:4" ht="22.5" customHeight="1" x14ac:dyDescent="0.2">
      <c r="A243" s="2"/>
      <c r="B243" s="1"/>
      <c r="C243" s="3"/>
      <c r="D243" s="1"/>
    </row>
    <row r="244" spans="1:4" ht="22.5" customHeight="1" x14ac:dyDescent="0.2">
      <c r="A244" s="2"/>
      <c r="B244" s="1"/>
      <c r="C244" s="3"/>
      <c r="D244" s="1"/>
    </row>
    <row r="245" spans="1:4" ht="33.75" customHeight="1" x14ac:dyDescent="0.2">
      <c r="A245" s="2"/>
      <c r="B245" s="1"/>
      <c r="C245" s="3"/>
      <c r="D245" s="1"/>
    </row>
    <row r="246" spans="1:4" ht="21.75" customHeight="1" x14ac:dyDescent="0.2">
      <c r="A246" s="2"/>
      <c r="B246" s="10"/>
      <c r="C246" s="3"/>
      <c r="D246" s="1"/>
    </row>
    <row r="247" spans="1:4" ht="21.75" customHeight="1" x14ac:dyDescent="0.2">
      <c r="A247" s="2"/>
      <c r="B247" s="1"/>
      <c r="C247" s="3"/>
      <c r="D247" s="1"/>
    </row>
    <row r="248" spans="1:4" ht="22.5" customHeight="1" x14ac:dyDescent="0.2">
      <c r="A248" s="2"/>
      <c r="B248" s="1"/>
      <c r="C248" s="3"/>
      <c r="D248" s="1"/>
    </row>
    <row r="249" spans="1:4" ht="35.25" customHeight="1" x14ac:dyDescent="0.2">
      <c r="A249" s="2"/>
      <c r="B249" s="1"/>
      <c r="C249" s="3"/>
      <c r="D249" s="1"/>
    </row>
    <row r="250" spans="1:4" ht="23.25" customHeight="1" x14ac:dyDescent="0.2">
      <c r="A250" s="2"/>
      <c r="B250" s="1"/>
      <c r="C250" s="3"/>
      <c r="D250" s="1"/>
    </row>
    <row r="251" spans="1:4" ht="23.25" customHeight="1" x14ac:dyDescent="0.2">
      <c r="A251" s="2"/>
      <c r="B251" s="1"/>
      <c r="C251" s="3"/>
      <c r="D251" s="1"/>
    </row>
    <row r="252" spans="1:4" ht="33" customHeight="1" x14ac:dyDescent="0.2">
      <c r="A252" s="2"/>
      <c r="B252" s="1"/>
      <c r="C252" s="3"/>
      <c r="D252" s="1"/>
    </row>
    <row r="253" spans="1:4" ht="23.25" customHeight="1" x14ac:dyDescent="0.2">
      <c r="A253" s="2"/>
      <c r="B253" s="1"/>
      <c r="C253" s="3"/>
      <c r="D253" s="1"/>
    </row>
    <row r="254" spans="1:4" ht="23.25" customHeight="1" x14ac:dyDescent="0.2">
      <c r="A254" s="2"/>
      <c r="B254" s="1"/>
      <c r="C254" s="3"/>
      <c r="D254" s="1"/>
    </row>
    <row r="255" spans="1:4" ht="33" customHeight="1" x14ac:dyDescent="0.2">
      <c r="A255" s="2"/>
      <c r="B255" s="1"/>
      <c r="C255" s="3"/>
      <c r="D255" s="1"/>
    </row>
    <row r="256" spans="1:4" ht="21.75" customHeight="1" x14ac:dyDescent="0.2">
      <c r="A256" s="2"/>
      <c r="B256" s="1"/>
      <c r="C256" s="3"/>
      <c r="D256" s="1"/>
    </row>
    <row r="257" spans="1:4" ht="45" customHeight="1" x14ac:dyDescent="0.2">
      <c r="A257" s="2"/>
      <c r="B257" s="1"/>
      <c r="C257" s="3"/>
      <c r="D257" s="1"/>
    </row>
    <row r="258" spans="1:4" ht="32.25" customHeight="1" x14ac:dyDescent="0.2">
      <c r="A258" s="2"/>
      <c r="B258" s="1"/>
      <c r="C258" s="3"/>
      <c r="D258" s="1"/>
    </row>
    <row r="259" spans="1:4" ht="21.75" customHeight="1" x14ac:dyDescent="0.2">
      <c r="A259" s="2"/>
      <c r="B259" s="1"/>
      <c r="C259" s="3"/>
      <c r="D259" s="1"/>
    </row>
    <row r="260" spans="1:4" ht="34.5" customHeight="1" x14ac:dyDescent="0.2">
      <c r="A260" s="2"/>
      <c r="B260" s="1"/>
      <c r="C260" s="3"/>
      <c r="D260" s="1"/>
    </row>
    <row r="261" spans="1:4" ht="21.75" customHeight="1" x14ac:dyDescent="0.2">
      <c r="A261" s="2"/>
      <c r="B261" s="1"/>
      <c r="C261" s="3"/>
      <c r="D261" s="1"/>
    </row>
    <row r="262" spans="1:4" ht="36" customHeight="1" x14ac:dyDescent="0.2">
      <c r="A262" s="2"/>
      <c r="B262" s="1"/>
      <c r="C262" s="3"/>
      <c r="D262" s="1"/>
    </row>
    <row r="263" spans="1:4" ht="22.5" customHeight="1" x14ac:dyDescent="0.2">
      <c r="A263" s="2"/>
      <c r="B263" s="1"/>
      <c r="C263" s="3"/>
      <c r="D263" s="1"/>
    </row>
    <row r="264" spans="1:4" ht="21" customHeight="1" x14ac:dyDescent="0.2">
      <c r="A264" s="2"/>
      <c r="B264" s="10"/>
      <c r="C264" s="3"/>
      <c r="D264" s="1"/>
    </row>
    <row r="265" spans="1:4" ht="21.75" customHeight="1" x14ac:dyDescent="0.2">
      <c r="A265" s="2"/>
      <c r="B265" s="1"/>
      <c r="C265" s="3"/>
      <c r="D265" s="1"/>
    </row>
    <row r="266" spans="1:4" ht="21.75" customHeight="1" x14ac:dyDescent="0.2">
      <c r="A266" s="2"/>
      <c r="B266" s="1"/>
      <c r="C266" s="3"/>
      <c r="D266" s="1"/>
    </row>
    <row r="267" spans="1:4" ht="21.75" customHeight="1" x14ac:dyDescent="0.2">
      <c r="A267" s="2"/>
      <c r="B267" s="1"/>
      <c r="C267" s="3"/>
      <c r="D267" s="1"/>
    </row>
    <row r="268" spans="1:4" ht="32.25" customHeight="1" x14ac:dyDescent="0.2">
      <c r="A268" s="2"/>
      <c r="B268" s="1"/>
      <c r="C268" s="3"/>
      <c r="D268" s="1"/>
    </row>
    <row r="269" spans="1:4" ht="22.5" customHeight="1" x14ac:dyDescent="0.2">
      <c r="A269" s="2"/>
      <c r="B269" s="1"/>
      <c r="C269" s="3"/>
      <c r="D269" s="1"/>
    </row>
    <row r="270" spans="1:4" ht="22.5" customHeight="1" x14ac:dyDescent="0.2">
      <c r="A270" s="2"/>
      <c r="B270" s="1"/>
      <c r="C270" s="3"/>
      <c r="D270" s="1"/>
    </row>
    <row r="271" spans="1:4" ht="22.5" customHeight="1" x14ac:dyDescent="0.2">
      <c r="A271" s="2"/>
      <c r="B271" s="1"/>
      <c r="C271" s="3"/>
      <c r="D271" s="1"/>
    </row>
    <row r="272" spans="1:4" ht="22.5" customHeight="1" x14ac:dyDescent="0.2">
      <c r="A272" s="2"/>
      <c r="B272" s="1"/>
      <c r="C272" s="3"/>
      <c r="D272" s="1"/>
    </row>
    <row r="273" spans="1:4" ht="22.5" customHeight="1" x14ac:dyDescent="0.2">
      <c r="A273" s="2"/>
      <c r="B273" s="1"/>
      <c r="C273" s="3"/>
      <c r="D273" s="1"/>
    </row>
    <row r="274" spans="1:4" ht="22.5" customHeight="1" x14ac:dyDescent="0.2">
      <c r="A274" s="2"/>
      <c r="B274" s="1"/>
      <c r="C274" s="3"/>
      <c r="D274" s="1"/>
    </row>
    <row r="275" spans="1:4" ht="22.5" customHeight="1" x14ac:dyDescent="0.2">
      <c r="A275" s="2"/>
      <c r="B275" s="1"/>
      <c r="C275" s="3"/>
      <c r="D275" s="1"/>
    </row>
    <row r="276" spans="1:4" ht="36.75" customHeight="1" x14ac:dyDescent="0.2">
      <c r="A276" s="2"/>
      <c r="B276" s="1"/>
      <c r="C276" s="3"/>
      <c r="D276" s="1"/>
    </row>
    <row r="277" spans="1:4" ht="21.75" customHeight="1" x14ac:dyDescent="0.2">
      <c r="A277" s="2"/>
      <c r="B277" s="1"/>
      <c r="C277" s="3"/>
      <c r="D277" s="1"/>
    </row>
    <row r="278" spans="1:4" ht="21.75" customHeight="1" x14ac:dyDescent="0.2">
      <c r="A278" s="2"/>
      <c r="B278" s="1"/>
      <c r="C278" s="3"/>
      <c r="D278" s="1"/>
    </row>
    <row r="279" spans="1:4" ht="21.75" customHeight="1" x14ac:dyDescent="0.2">
      <c r="A279" s="2"/>
      <c r="B279" s="1"/>
      <c r="C279" s="3"/>
      <c r="D279" s="1"/>
    </row>
    <row r="280" spans="1:4" ht="21.75" customHeight="1" x14ac:dyDescent="0.2">
      <c r="A280" s="2"/>
      <c r="B280" s="1"/>
      <c r="C280" s="3"/>
      <c r="D280" s="1"/>
    </row>
    <row r="281" spans="1:4" ht="21.75" customHeight="1" x14ac:dyDescent="0.2">
      <c r="A281" s="2"/>
      <c r="B281" s="1"/>
      <c r="C281" s="3"/>
      <c r="D281" s="1"/>
    </row>
    <row r="282" spans="1:4" ht="21.75" customHeight="1" x14ac:dyDescent="0.2">
      <c r="A282" s="2"/>
      <c r="B282" s="1"/>
      <c r="C282" s="3"/>
      <c r="D282" s="1"/>
    </row>
    <row r="283" spans="1:4" ht="21.75" customHeight="1" x14ac:dyDescent="0.2">
      <c r="A283" s="2"/>
      <c r="B283" s="10"/>
      <c r="C283" s="3"/>
      <c r="D283" s="1"/>
    </row>
    <row r="284" spans="1:4" ht="19.5" customHeight="1" x14ac:dyDescent="0.2">
      <c r="A284" s="2"/>
      <c r="B284" s="1"/>
      <c r="C284" s="3"/>
      <c r="D284" s="1"/>
    </row>
    <row r="285" spans="1:4" ht="36" customHeight="1" x14ac:dyDescent="0.2">
      <c r="A285" s="2"/>
      <c r="B285" s="1"/>
      <c r="C285" s="3"/>
      <c r="D285" s="1"/>
    </row>
    <row r="286" spans="1:4" ht="35.25" customHeight="1" x14ac:dyDescent="0.2">
      <c r="A286" s="2"/>
      <c r="B286" s="1"/>
      <c r="C286" s="3"/>
      <c r="D286" s="1"/>
    </row>
    <row r="287" spans="1:4" ht="23.25" customHeight="1" x14ac:dyDescent="0.2">
      <c r="A287" s="2"/>
      <c r="B287" s="10"/>
      <c r="C287" s="3"/>
      <c r="D287" s="1"/>
    </row>
    <row r="288" spans="1:4" ht="21.75" customHeight="1" x14ac:dyDescent="0.2">
      <c r="A288" s="2"/>
      <c r="B288" s="1"/>
      <c r="C288" s="3"/>
      <c r="D288" s="1"/>
    </row>
    <row r="289" spans="1:4" ht="36" customHeight="1" x14ac:dyDescent="0.2">
      <c r="A289" s="2"/>
      <c r="B289" s="1"/>
      <c r="C289" s="3"/>
      <c r="D289" s="1"/>
    </row>
    <row r="290" spans="1:4" ht="21.75" customHeight="1" x14ac:dyDescent="0.2">
      <c r="A290" s="2"/>
      <c r="B290" s="1"/>
      <c r="C290" s="3"/>
      <c r="D290" s="1"/>
    </row>
    <row r="291" spans="1:4" ht="36" customHeight="1" x14ac:dyDescent="0.2">
      <c r="A291" s="2"/>
      <c r="B291" s="1"/>
      <c r="C291" s="3"/>
      <c r="D291" s="1"/>
    </row>
    <row r="292" spans="1:4" ht="35.25" customHeight="1" x14ac:dyDescent="0.2">
      <c r="A292" s="2"/>
      <c r="B292" s="1"/>
      <c r="C292" s="3"/>
      <c r="D292" s="1"/>
    </row>
    <row r="293" spans="1:4" ht="21.75" customHeight="1" x14ac:dyDescent="0.2">
      <c r="A293" s="2"/>
      <c r="B293" s="10"/>
      <c r="C293" s="3"/>
      <c r="D293" s="1"/>
    </row>
    <row r="294" spans="1:4" ht="25.5" customHeight="1" x14ac:dyDescent="0.2">
      <c r="A294" s="2"/>
      <c r="B294" s="1"/>
      <c r="C294" s="3"/>
      <c r="D294" s="1"/>
    </row>
    <row r="295" spans="1:4" ht="36.75" customHeight="1" x14ac:dyDescent="0.2">
      <c r="A295" s="2"/>
      <c r="B295" s="1"/>
      <c r="C295" s="3"/>
      <c r="D295" s="1"/>
    </row>
    <row r="296" spans="1:4" ht="32.25" customHeight="1" x14ac:dyDescent="0.2">
      <c r="A296" s="2"/>
      <c r="B296" s="1"/>
      <c r="C296" s="3"/>
      <c r="D296" s="1"/>
    </row>
    <row r="297" spans="1:4" ht="31.5" customHeight="1" x14ac:dyDescent="0.2">
      <c r="A297" s="2"/>
      <c r="B297" s="1"/>
      <c r="C297" s="3"/>
      <c r="D297" s="1"/>
    </row>
    <row r="298" spans="1:4" ht="27" customHeight="1" x14ac:dyDescent="0.2">
      <c r="A298" s="2"/>
      <c r="B298" s="1"/>
      <c r="C298" s="3"/>
      <c r="D298" s="1"/>
    </row>
    <row r="299" spans="1:4" ht="37.5" customHeight="1" x14ac:dyDescent="0.2">
      <c r="A299" s="2"/>
      <c r="B299" s="1"/>
      <c r="C299" s="3"/>
      <c r="D299" s="1"/>
    </row>
    <row r="300" spans="1:4" ht="25.5" customHeight="1" x14ac:dyDescent="0.2">
      <c r="A300" s="2"/>
      <c r="B300" s="1"/>
      <c r="C300" s="3"/>
      <c r="D300" s="1"/>
    </row>
    <row r="301" spans="1:4" ht="34.5" customHeight="1" x14ac:dyDescent="0.2">
      <c r="A301" s="2"/>
      <c r="B301" s="1"/>
      <c r="C301" s="3"/>
      <c r="D301" s="1"/>
    </row>
    <row r="302" spans="1:4" ht="24" customHeight="1" x14ac:dyDescent="0.2">
      <c r="A302" s="2"/>
      <c r="B302" s="1"/>
      <c r="C302" s="3"/>
      <c r="D302" s="1"/>
    </row>
    <row r="303" spans="1:4" ht="24" customHeight="1" x14ac:dyDescent="0.2">
      <c r="A303" s="2"/>
      <c r="B303" s="1"/>
      <c r="C303" s="3"/>
      <c r="D303" s="1"/>
    </row>
    <row r="304" spans="1:4" ht="48" customHeight="1" x14ac:dyDescent="0.2">
      <c r="A304" s="2"/>
      <c r="B304" s="1"/>
      <c r="C304" s="3"/>
      <c r="D304" s="1"/>
    </row>
    <row r="305" spans="1:4" ht="26.25" customHeight="1" x14ac:dyDescent="0.2">
      <c r="A305" s="2"/>
      <c r="B305" s="1"/>
      <c r="C305" s="3"/>
      <c r="D305" s="1"/>
    </row>
    <row r="306" spans="1:4" ht="34.5" customHeight="1" x14ac:dyDescent="0.2">
      <c r="A306" s="2"/>
      <c r="B306" s="1"/>
      <c r="C306" s="3"/>
      <c r="D306" s="1"/>
    </row>
    <row r="307" spans="1:4" ht="24.75" customHeight="1" x14ac:dyDescent="0.2">
      <c r="A307" s="2"/>
      <c r="B307" s="1"/>
      <c r="C307" s="3"/>
      <c r="D307" s="1"/>
    </row>
    <row r="308" spans="1:4" ht="36.75" customHeight="1" x14ac:dyDescent="0.2">
      <c r="A308" s="2"/>
      <c r="B308" s="1"/>
      <c r="C308" s="3"/>
      <c r="D308" s="1"/>
    </row>
    <row r="309" spans="1:4" ht="34.5" customHeight="1" x14ac:dyDescent="0.2">
      <c r="A309" s="2"/>
      <c r="B309" s="1"/>
      <c r="C309" s="3"/>
      <c r="D309" s="1"/>
    </row>
    <row r="310" spans="1:4" ht="35.25" customHeight="1" x14ac:dyDescent="0.2">
      <c r="A310" s="2"/>
      <c r="B310" s="1"/>
      <c r="C310" s="3"/>
      <c r="D310" s="1"/>
    </row>
    <row r="311" spans="1:4" ht="35.25" customHeight="1" x14ac:dyDescent="0.2">
      <c r="A311" s="2"/>
      <c r="B311" s="1"/>
      <c r="C311" s="3"/>
      <c r="D311" s="1"/>
    </row>
    <row r="312" spans="1:4" ht="35.25" customHeight="1" x14ac:dyDescent="0.2">
      <c r="A312" s="2"/>
      <c r="B312" s="1"/>
      <c r="C312" s="3"/>
      <c r="D312" s="1"/>
    </row>
    <row r="313" spans="1:4" ht="24.75" customHeight="1" x14ac:dyDescent="0.2">
      <c r="A313" s="2"/>
      <c r="B313" s="1"/>
      <c r="C313" s="3"/>
      <c r="D313" s="1"/>
    </row>
    <row r="314" spans="1:4" ht="36" customHeight="1" x14ac:dyDescent="0.2">
      <c r="A314" s="2"/>
      <c r="B314" s="1"/>
      <c r="C314" s="3"/>
      <c r="D314" s="1"/>
    </row>
    <row r="315" spans="1:4" ht="23.25" customHeight="1" x14ac:dyDescent="0.2">
      <c r="A315" s="2"/>
      <c r="B315" s="1"/>
      <c r="C315" s="3"/>
      <c r="D315" s="1"/>
    </row>
    <row r="316" spans="1:4" ht="23.25" customHeight="1" x14ac:dyDescent="0.2">
      <c r="A316" s="2"/>
      <c r="B316" s="1"/>
      <c r="C316" s="3"/>
      <c r="D316" s="1"/>
    </row>
    <row r="317" spans="1:4" ht="35.25" customHeight="1" x14ac:dyDescent="0.2">
      <c r="A317" s="2"/>
      <c r="B317" s="1"/>
      <c r="C317" s="3"/>
      <c r="D317" s="1"/>
    </row>
    <row r="318" spans="1:4" ht="34.5" customHeight="1" x14ac:dyDescent="0.2">
      <c r="A318" s="2"/>
      <c r="B318" s="1"/>
      <c r="C318" s="3"/>
      <c r="D318" s="1"/>
    </row>
    <row r="319" spans="1:4" ht="24.75" customHeight="1" x14ac:dyDescent="0.2">
      <c r="A319" s="2"/>
      <c r="B319" s="1"/>
      <c r="C319" s="3"/>
      <c r="D319" s="1"/>
    </row>
    <row r="320" spans="1:4" ht="24.75" customHeight="1" x14ac:dyDescent="0.2">
      <c r="A320" s="2"/>
      <c r="B320" s="1"/>
      <c r="C320" s="3"/>
      <c r="D320" s="1"/>
    </row>
    <row r="321" spans="1:4" ht="32.25" customHeight="1" x14ac:dyDescent="0.2">
      <c r="A321" s="2"/>
      <c r="B321" s="1"/>
      <c r="C321" s="3"/>
      <c r="D321" s="1"/>
    </row>
    <row r="322" spans="1:4" ht="51.75" customHeight="1" x14ac:dyDescent="0.2">
      <c r="A322" s="2"/>
      <c r="B322" s="1"/>
      <c r="C322" s="3"/>
      <c r="D322" s="1"/>
    </row>
    <row r="323" spans="1:4" ht="32.25" customHeight="1" x14ac:dyDescent="0.2">
      <c r="A323" s="2"/>
      <c r="B323" s="1"/>
      <c r="C323" s="3"/>
      <c r="D323" s="1"/>
    </row>
    <row r="324" spans="1:4" ht="21.75" customHeight="1" x14ac:dyDescent="0.2">
      <c r="A324" s="2"/>
      <c r="B324" s="1"/>
      <c r="C324" s="3"/>
      <c r="D324" s="1"/>
    </row>
    <row r="325" spans="1:4" ht="35.25" customHeight="1" x14ac:dyDescent="0.2">
      <c r="A325" s="2"/>
      <c r="B325" s="1"/>
      <c r="C325" s="3"/>
      <c r="D325" s="1"/>
    </row>
    <row r="326" spans="1:4" ht="32.25" customHeight="1" x14ac:dyDescent="0.2">
      <c r="A326" s="2"/>
      <c r="B326" s="1"/>
      <c r="C326" s="3"/>
      <c r="D326" s="1"/>
    </row>
    <row r="327" spans="1:4" ht="48.75" customHeight="1" x14ac:dyDescent="0.2">
      <c r="A327" s="2"/>
      <c r="B327" s="1"/>
      <c r="C327" s="3"/>
      <c r="D327" s="1"/>
    </row>
    <row r="328" spans="1:4" ht="33.75" customHeight="1" x14ac:dyDescent="0.2">
      <c r="A328" s="2"/>
      <c r="B328" s="1"/>
      <c r="C328" s="3"/>
      <c r="D328" s="1"/>
    </row>
    <row r="329" spans="1:4" ht="35.25" customHeight="1" x14ac:dyDescent="0.2">
      <c r="A329" s="2"/>
      <c r="B329" s="1"/>
      <c r="C329" s="3"/>
      <c r="D329" s="1"/>
    </row>
    <row r="330" spans="1:4" ht="21.75" customHeight="1" x14ac:dyDescent="0.2">
      <c r="A330" s="2"/>
      <c r="B330" s="1"/>
      <c r="C330" s="3"/>
      <c r="D330" s="1"/>
    </row>
    <row r="331" spans="1:4" ht="32.25" customHeight="1" x14ac:dyDescent="0.2">
      <c r="A331" s="2"/>
      <c r="B331" s="1"/>
      <c r="C331" s="3"/>
      <c r="D331" s="1"/>
    </row>
    <row r="332" spans="1:4" ht="33" customHeight="1" x14ac:dyDescent="0.2">
      <c r="A332" s="2"/>
      <c r="B332" s="1"/>
      <c r="C332" s="3"/>
      <c r="D332" s="1"/>
    </row>
    <row r="333" spans="1:4" ht="21.75" customHeight="1" x14ac:dyDescent="0.2">
      <c r="A333" s="2"/>
      <c r="B333" s="1"/>
      <c r="C333" s="3"/>
      <c r="D333" s="1"/>
    </row>
    <row r="334" spans="1:4" ht="32.25" customHeight="1" x14ac:dyDescent="0.2">
      <c r="A334" s="2"/>
      <c r="B334" s="1"/>
      <c r="C334" s="3"/>
      <c r="D334" s="1"/>
    </row>
    <row r="335" spans="1:4" ht="33.75" customHeight="1" x14ac:dyDescent="0.2">
      <c r="A335" s="2"/>
      <c r="B335" s="1"/>
      <c r="C335" s="3"/>
      <c r="D335" s="1"/>
    </row>
    <row r="336" spans="1:4" ht="24.75" customHeight="1" x14ac:dyDescent="0.2">
      <c r="A336" s="2"/>
      <c r="B336" s="1"/>
      <c r="C336" s="3"/>
      <c r="D336" s="1"/>
    </row>
    <row r="337" spans="1:4" ht="33.75" customHeight="1" x14ac:dyDescent="0.2">
      <c r="A337" s="2"/>
      <c r="B337" s="1"/>
      <c r="C337" s="3"/>
      <c r="D337" s="1"/>
    </row>
    <row r="338" spans="1:4" ht="32.25" customHeight="1" x14ac:dyDescent="0.2">
      <c r="A338" s="2"/>
      <c r="B338" s="1"/>
      <c r="C338" s="3"/>
      <c r="D338" s="1"/>
    </row>
    <row r="339" spans="1:4" ht="36" customHeight="1" x14ac:dyDescent="0.2">
      <c r="A339" s="2"/>
      <c r="B339" s="1"/>
      <c r="C339" s="3"/>
      <c r="D339" s="1"/>
    </row>
    <row r="340" spans="1:4" ht="37.5" customHeight="1" x14ac:dyDescent="0.2">
      <c r="A340" s="2"/>
      <c r="B340" s="10"/>
      <c r="C340" s="14"/>
      <c r="D340" s="1"/>
    </row>
    <row r="341" spans="1:4" ht="29.25" customHeight="1" x14ac:dyDescent="0.2">
      <c r="A341" s="2"/>
      <c r="B341" s="1"/>
      <c r="C341" s="3"/>
      <c r="D341" s="1"/>
    </row>
    <row r="342" spans="1:4" ht="40.5" customHeight="1" x14ac:dyDescent="0.2">
      <c r="A342" s="2"/>
      <c r="B342" s="1"/>
      <c r="C342" s="3"/>
      <c r="D342" s="1"/>
    </row>
    <row r="343" spans="1:4" ht="36" customHeight="1" x14ac:dyDescent="0.2">
      <c r="A343" s="2"/>
      <c r="B343" s="10"/>
      <c r="C343" s="3"/>
      <c r="D343" s="1"/>
    </row>
    <row r="344" spans="1:4" ht="27.75" customHeight="1" x14ac:dyDescent="0.2">
      <c r="A344" s="2"/>
      <c r="B344" s="1"/>
      <c r="C344" s="3"/>
      <c r="D344" s="1"/>
    </row>
    <row r="345" spans="1:4" ht="27.75" customHeight="1" x14ac:dyDescent="0.2">
      <c r="A345" s="2"/>
      <c r="B345" s="1"/>
      <c r="C345" s="3"/>
      <c r="D345" s="1"/>
    </row>
    <row r="346" spans="1:4" ht="21.75" customHeight="1" x14ac:dyDescent="0.2">
      <c r="A346" s="2"/>
      <c r="B346" s="10"/>
      <c r="C346" s="14"/>
      <c r="D346" s="1"/>
    </row>
    <row r="347" spans="1:4" ht="23.25" customHeight="1" x14ac:dyDescent="0.2">
      <c r="A347" s="2"/>
      <c r="B347" s="1"/>
      <c r="C347" s="3"/>
      <c r="D347" s="1"/>
    </row>
    <row r="348" spans="1:4" ht="23.25" customHeight="1" x14ac:dyDescent="0.2">
      <c r="A348" s="2"/>
      <c r="B348" s="1"/>
      <c r="C348" s="3"/>
      <c r="D348" s="1"/>
    </row>
    <row r="349" spans="1:4" ht="38.25" customHeight="1" x14ac:dyDescent="0.2">
      <c r="A349" s="2"/>
      <c r="B349" s="1"/>
      <c r="C349" s="3"/>
      <c r="D349" s="1"/>
    </row>
    <row r="350" spans="1:4" ht="22.5" customHeight="1" x14ac:dyDescent="0.2">
      <c r="A350" s="2"/>
      <c r="B350" s="1"/>
      <c r="C350" s="3"/>
      <c r="D350" s="1"/>
    </row>
    <row r="351" spans="1:4" ht="22.5" customHeight="1" x14ac:dyDescent="0.2">
      <c r="A351" s="2"/>
      <c r="B351" s="1"/>
      <c r="C351" s="3"/>
      <c r="D351" s="1"/>
    </row>
    <row r="352" spans="1:4" ht="22.5" customHeight="1" x14ac:dyDescent="0.2">
      <c r="A352" s="2"/>
      <c r="B352" s="1"/>
      <c r="C352" s="3"/>
      <c r="D352" s="1"/>
    </row>
  </sheetData>
  <mergeCells count="1">
    <mergeCell ref="A1:D1"/>
  </mergeCells>
  <phoneticPr fontId="4" type="noConversion"/>
  <pageMargins left="0.49" right="0.37" top="0.42" bottom="0.38"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45"/>
  <sheetViews>
    <sheetView workbookViewId="0">
      <selection activeCell="D12" sqref="D12"/>
    </sheetView>
  </sheetViews>
  <sheetFormatPr defaultRowHeight="21.75" customHeight="1" x14ac:dyDescent="0.2"/>
  <cols>
    <col min="1" max="1" width="5.140625" customWidth="1"/>
    <col min="2" max="2" width="48.28515625" style="26" customWidth="1"/>
    <col min="3" max="3" width="18.85546875" customWidth="1"/>
    <col min="4" max="4" width="38.85546875" customWidth="1"/>
  </cols>
  <sheetData>
    <row r="1" spans="1:4" ht="37.5" customHeight="1" x14ac:dyDescent="0.25">
      <c r="A1" s="166" t="s">
        <v>53</v>
      </c>
      <c r="B1" s="166"/>
      <c r="C1" s="166"/>
      <c r="D1" s="166"/>
    </row>
    <row r="2" spans="1:4" ht="12" customHeight="1" x14ac:dyDescent="0.25">
      <c r="A2" s="13"/>
      <c r="B2" s="13"/>
      <c r="D2" s="13"/>
    </row>
    <row r="3" spans="1:4" ht="19.5" customHeight="1" x14ac:dyDescent="0.2">
      <c r="A3" s="16" t="s">
        <v>126</v>
      </c>
      <c r="B3" s="16" t="s">
        <v>127</v>
      </c>
      <c r="C3" s="16" t="s">
        <v>59</v>
      </c>
      <c r="D3" s="16" t="s">
        <v>241</v>
      </c>
    </row>
    <row r="4" spans="1:4" ht="21.75" customHeight="1" x14ac:dyDescent="0.2">
      <c r="A4" s="17"/>
      <c r="B4" s="18" t="s">
        <v>58</v>
      </c>
      <c r="D4" s="19"/>
    </row>
    <row r="5" spans="1:4" ht="23.25" customHeight="1" x14ac:dyDescent="0.2">
      <c r="A5" s="17">
        <v>1</v>
      </c>
      <c r="B5" s="19" t="s">
        <v>295</v>
      </c>
      <c r="C5" s="23">
        <v>335000000</v>
      </c>
      <c r="D5" s="19" t="s">
        <v>28</v>
      </c>
    </row>
    <row r="6" spans="1:4" ht="35.25" customHeight="1" x14ac:dyDescent="0.2">
      <c r="A6" s="17">
        <v>2</v>
      </c>
      <c r="B6" s="19" t="s">
        <v>276</v>
      </c>
      <c r="C6" s="23">
        <v>173000000</v>
      </c>
      <c r="D6" s="19" t="s">
        <v>34</v>
      </c>
    </row>
    <row r="7" spans="1:4" ht="36.75" customHeight="1" x14ac:dyDescent="0.2">
      <c r="A7" s="17">
        <v>3</v>
      </c>
      <c r="B7" s="19" t="s">
        <v>24</v>
      </c>
      <c r="C7" s="23">
        <v>105000000</v>
      </c>
      <c r="D7" s="19" t="s">
        <v>28</v>
      </c>
    </row>
    <row r="8" spans="1:4" ht="24" customHeight="1" x14ac:dyDescent="0.2">
      <c r="A8" s="17">
        <v>4</v>
      </c>
      <c r="B8" s="19" t="s">
        <v>158</v>
      </c>
      <c r="C8" s="23">
        <v>103765610</v>
      </c>
      <c r="D8" s="19" t="s">
        <v>83</v>
      </c>
    </row>
    <row r="9" spans="1:4" ht="37.5" customHeight="1" x14ac:dyDescent="0.2">
      <c r="A9" s="17">
        <v>5</v>
      </c>
      <c r="B9" s="19" t="s">
        <v>150</v>
      </c>
      <c r="C9" s="23">
        <v>90650000</v>
      </c>
      <c r="D9" s="19" t="s">
        <v>94</v>
      </c>
    </row>
    <row r="10" spans="1:4" ht="23.25" customHeight="1" x14ac:dyDescent="0.2">
      <c r="A10" s="17">
        <v>6</v>
      </c>
      <c r="B10" s="19" t="s">
        <v>275</v>
      </c>
      <c r="C10" s="23">
        <v>78777387</v>
      </c>
      <c r="D10" s="19" t="s">
        <v>94</v>
      </c>
    </row>
    <row r="11" spans="1:4" ht="34.5" customHeight="1" x14ac:dyDescent="0.2">
      <c r="A11" s="17">
        <v>7</v>
      </c>
      <c r="B11" s="19" t="s">
        <v>296</v>
      </c>
      <c r="C11" s="23">
        <v>77500000</v>
      </c>
      <c r="D11" s="19" t="s">
        <v>28</v>
      </c>
    </row>
    <row r="12" spans="1:4" ht="26.25" customHeight="1" x14ac:dyDescent="0.2">
      <c r="A12" s="17">
        <v>8</v>
      </c>
      <c r="B12" s="19" t="s">
        <v>303</v>
      </c>
      <c r="C12" s="23">
        <v>74050000</v>
      </c>
      <c r="D12" s="19" t="s">
        <v>76</v>
      </c>
    </row>
    <row r="13" spans="1:4" ht="21.75" customHeight="1" x14ac:dyDescent="0.2">
      <c r="A13" s="17">
        <v>9</v>
      </c>
      <c r="B13" s="19" t="s">
        <v>302</v>
      </c>
      <c r="C13" s="23">
        <v>67105465</v>
      </c>
      <c r="D13" s="19" t="s">
        <v>76</v>
      </c>
    </row>
    <row r="14" spans="1:4" ht="57" customHeight="1" x14ac:dyDescent="0.2">
      <c r="A14" s="17">
        <v>10</v>
      </c>
      <c r="B14" s="19" t="s">
        <v>44</v>
      </c>
      <c r="C14" s="23">
        <v>63450337</v>
      </c>
      <c r="D14" s="19" t="s">
        <v>256</v>
      </c>
    </row>
    <row r="15" spans="1:4" ht="24.75" customHeight="1" x14ac:dyDescent="0.2">
      <c r="A15" s="17">
        <v>11</v>
      </c>
      <c r="B15" s="19" t="s">
        <v>117</v>
      </c>
      <c r="C15" s="23">
        <v>61599393</v>
      </c>
      <c r="D15" s="19" t="s">
        <v>1</v>
      </c>
    </row>
    <row r="16" spans="1:4" ht="36.75" customHeight="1" x14ac:dyDescent="0.2">
      <c r="A16" s="17">
        <v>12</v>
      </c>
      <c r="B16" s="19" t="s">
        <v>282</v>
      </c>
      <c r="C16" s="23">
        <v>59751513</v>
      </c>
      <c r="D16" s="19" t="s">
        <v>22</v>
      </c>
    </row>
    <row r="17" spans="1:4" ht="25.5" customHeight="1" x14ac:dyDescent="0.2">
      <c r="A17" s="17">
        <v>13</v>
      </c>
      <c r="B17" s="19" t="s">
        <v>330</v>
      </c>
      <c r="C17" s="23">
        <v>58153300</v>
      </c>
      <c r="D17" s="19" t="s">
        <v>94</v>
      </c>
    </row>
    <row r="18" spans="1:4" ht="36.75" customHeight="1" x14ac:dyDescent="0.2">
      <c r="A18" s="17">
        <v>14</v>
      </c>
      <c r="B18" s="19" t="s">
        <v>369</v>
      </c>
      <c r="C18" s="23">
        <v>56918000</v>
      </c>
      <c r="D18" s="19" t="s">
        <v>414</v>
      </c>
    </row>
    <row r="19" spans="1:4" ht="53.25" customHeight="1" x14ac:dyDescent="0.2">
      <c r="A19" s="17">
        <v>15</v>
      </c>
      <c r="B19" s="19" t="s">
        <v>300</v>
      </c>
      <c r="C19" s="23">
        <v>55131407</v>
      </c>
      <c r="D19" s="19" t="s">
        <v>353</v>
      </c>
    </row>
    <row r="20" spans="1:4" ht="27" customHeight="1" x14ac:dyDescent="0.2">
      <c r="A20" s="17">
        <v>16</v>
      </c>
      <c r="B20" s="19" t="s">
        <v>39</v>
      </c>
      <c r="C20" s="23">
        <v>47927218</v>
      </c>
      <c r="D20" s="19" t="s">
        <v>1</v>
      </c>
    </row>
    <row r="21" spans="1:4" ht="39" customHeight="1" x14ac:dyDescent="0.2">
      <c r="A21" s="17">
        <v>17</v>
      </c>
      <c r="B21" s="19" t="s">
        <v>25</v>
      </c>
      <c r="C21" s="23">
        <v>47047693</v>
      </c>
      <c r="D21" s="19" t="s">
        <v>28</v>
      </c>
    </row>
    <row r="22" spans="1:4" ht="36.75" customHeight="1" x14ac:dyDescent="0.2">
      <c r="A22" s="17">
        <v>18</v>
      </c>
      <c r="B22" s="19" t="s">
        <v>255</v>
      </c>
      <c r="C22" s="23">
        <v>43750459</v>
      </c>
      <c r="D22" s="19" t="s">
        <v>254</v>
      </c>
    </row>
    <row r="23" spans="1:4" ht="27.75" customHeight="1" x14ac:dyDescent="0.2">
      <c r="A23" s="17">
        <v>19</v>
      </c>
      <c r="B23" s="19" t="s">
        <v>156</v>
      </c>
      <c r="C23" s="23">
        <v>42839487</v>
      </c>
      <c r="D23" s="19" t="s">
        <v>83</v>
      </c>
    </row>
    <row r="24" spans="1:4" ht="36" customHeight="1" x14ac:dyDescent="0.2">
      <c r="A24" s="17">
        <v>20</v>
      </c>
      <c r="B24" s="19" t="s">
        <v>333</v>
      </c>
      <c r="C24" s="23">
        <v>42577594</v>
      </c>
      <c r="D24" s="19" t="s">
        <v>94</v>
      </c>
    </row>
    <row r="25" spans="1:4" ht="26.25" customHeight="1" x14ac:dyDescent="0.2">
      <c r="A25" s="17">
        <v>21</v>
      </c>
      <c r="B25" s="19" t="s">
        <v>285</v>
      </c>
      <c r="C25" s="23">
        <v>40680000</v>
      </c>
      <c r="D25" s="19" t="s">
        <v>84</v>
      </c>
    </row>
    <row r="26" spans="1:4" ht="26.25" customHeight="1" x14ac:dyDescent="0.2">
      <c r="A26" s="17">
        <v>22</v>
      </c>
      <c r="B26" s="19" t="s">
        <v>125</v>
      </c>
      <c r="C26" s="23">
        <v>40490939</v>
      </c>
      <c r="D26" s="19" t="s">
        <v>1</v>
      </c>
    </row>
    <row r="27" spans="1:4" ht="35.25" customHeight="1" x14ac:dyDescent="0.2">
      <c r="A27" s="17">
        <v>23</v>
      </c>
      <c r="B27" s="19" t="s">
        <v>27</v>
      </c>
      <c r="C27" s="23">
        <v>39844000</v>
      </c>
      <c r="D27" s="19" t="s">
        <v>28</v>
      </c>
    </row>
    <row r="28" spans="1:4" ht="38.25" customHeight="1" x14ac:dyDescent="0.2">
      <c r="A28" s="17">
        <v>24</v>
      </c>
      <c r="B28" s="19" t="s">
        <v>141</v>
      </c>
      <c r="C28" s="23">
        <v>39677191</v>
      </c>
      <c r="D28" s="19" t="s">
        <v>34</v>
      </c>
    </row>
    <row r="29" spans="1:4" ht="26.25" customHeight="1" x14ac:dyDescent="0.2">
      <c r="A29" s="17">
        <v>25</v>
      </c>
      <c r="B29" s="19" t="s">
        <v>12</v>
      </c>
      <c r="C29" s="23">
        <v>35770460</v>
      </c>
      <c r="D29" s="19" t="s">
        <v>1</v>
      </c>
    </row>
    <row r="30" spans="1:4" ht="26.25" customHeight="1" x14ac:dyDescent="0.2">
      <c r="A30" s="17">
        <v>26</v>
      </c>
      <c r="B30" s="19" t="s">
        <v>157</v>
      </c>
      <c r="C30" s="23">
        <v>35754686</v>
      </c>
      <c r="D30" s="19" t="s">
        <v>83</v>
      </c>
    </row>
    <row r="31" spans="1:4" ht="39" customHeight="1" x14ac:dyDescent="0.2">
      <c r="A31" s="17">
        <v>27</v>
      </c>
      <c r="B31" s="19" t="s">
        <v>253</v>
      </c>
      <c r="C31" s="23">
        <v>31580000</v>
      </c>
      <c r="D31" s="19" t="s">
        <v>254</v>
      </c>
    </row>
    <row r="32" spans="1:4" ht="53.25" customHeight="1" x14ac:dyDescent="0.2">
      <c r="A32" s="17">
        <v>28</v>
      </c>
      <c r="B32" s="19" t="s">
        <v>274</v>
      </c>
      <c r="C32" s="23">
        <v>30000000</v>
      </c>
      <c r="D32" s="19" t="s">
        <v>183</v>
      </c>
    </row>
    <row r="33" spans="1:4" ht="35.25" customHeight="1" x14ac:dyDescent="0.2">
      <c r="A33" s="17">
        <v>29</v>
      </c>
      <c r="B33" s="19" t="s">
        <v>18</v>
      </c>
      <c r="C33" s="23">
        <v>29921001</v>
      </c>
      <c r="D33" s="19" t="s">
        <v>22</v>
      </c>
    </row>
    <row r="34" spans="1:4" ht="28.5" customHeight="1" x14ac:dyDescent="0.2">
      <c r="A34" s="17">
        <v>30</v>
      </c>
      <c r="B34" s="19" t="s">
        <v>270</v>
      </c>
      <c r="C34" s="23">
        <v>28540135</v>
      </c>
      <c r="D34" s="19" t="s">
        <v>96</v>
      </c>
    </row>
    <row r="35" spans="1:4" ht="35.25" customHeight="1" x14ac:dyDescent="0.2">
      <c r="A35" s="17">
        <v>31</v>
      </c>
      <c r="B35" s="19" t="s">
        <v>106</v>
      </c>
      <c r="C35" s="23">
        <v>26005882</v>
      </c>
      <c r="D35" s="19" t="s">
        <v>67</v>
      </c>
    </row>
    <row r="36" spans="1:4" ht="35.25" customHeight="1" x14ac:dyDescent="0.2">
      <c r="A36" s="17">
        <v>32</v>
      </c>
      <c r="B36" s="19" t="s">
        <v>110</v>
      </c>
      <c r="C36" s="23">
        <v>24971642</v>
      </c>
      <c r="D36" s="19" t="s">
        <v>329</v>
      </c>
    </row>
    <row r="37" spans="1:4" ht="54" customHeight="1" x14ac:dyDescent="0.2">
      <c r="A37" s="17">
        <v>33</v>
      </c>
      <c r="B37" s="19" t="s">
        <v>132</v>
      </c>
      <c r="C37" s="23">
        <v>24530730</v>
      </c>
      <c r="D37" s="19" t="s">
        <v>240</v>
      </c>
    </row>
    <row r="38" spans="1:4" ht="35.25" customHeight="1" x14ac:dyDescent="0.2">
      <c r="A38" s="17">
        <v>34</v>
      </c>
      <c r="B38" s="19" t="s">
        <v>288</v>
      </c>
      <c r="C38" s="23">
        <v>21452610</v>
      </c>
      <c r="D38" s="19" t="s">
        <v>83</v>
      </c>
    </row>
    <row r="39" spans="1:4" ht="35.25" customHeight="1" x14ac:dyDescent="0.2">
      <c r="A39" s="17">
        <v>35</v>
      </c>
      <c r="B39" s="19" t="s">
        <v>26</v>
      </c>
      <c r="C39" s="23">
        <v>21000000</v>
      </c>
      <c r="D39" s="19" t="s">
        <v>28</v>
      </c>
    </row>
    <row r="40" spans="1:4" ht="27" customHeight="1" x14ac:dyDescent="0.2">
      <c r="A40" s="17">
        <v>36</v>
      </c>
      <c r="B40" s="19" t="s">
        <v>315</v>
      </c>
      <c r="C40" s="23">
        <v>20027385</v>
      </c>
      <c r="D40" s="19" t="s">
        <v>393</v>
      </c>
    </row>
    <row r="41" spans="1:4" ht="34.5" customHeight="1" x14ac:dyDescent="0.2">
      <c r="A41" s="17">
        <v>37</v>
      </c>
      <c r="B41" s="19" t="s">
        <v>257</v>
      </c>
      <c r="C41" s="23">
        <v>18264592</v>
      </c>
      <c r="D41" s="19" t="s">
        <v>254</v>
      </c>
    </row>
    <row r="42" spans="1:4" ht="35.25" customHeight="1" x14ac:dyDescent="0.2">
      <c r="A42" s="17">
        <v>38</v>
      </c>
      <c r="B42" s="19" t="s">
        <v>243</v>
      </c>
      <c r="C42" s="23">
        <v>16786182</v>
      </c>
      <c r="D42" s="19" t="s">
        <v>34</v>
      </c>
    </row>
    <row r="43" spans="1:4" ht="27" customHeight="1" x14ac:dyDescent="0.2">
      <c r="A43" s="17">
        <v>39</v>
      </c>
      <c r="B43" s="19" t="s">
        <v>116</v>
      </c>
      <c r="C43" s="23">
        <v>15154912</v>
      </c>
      <c r="D43" s="19" t="s">
        <v>67</v>
      </c>
    </row>
    <row r="44" spans="1:4" ht="35.25" customHeight="1" x14ac:dyDescent="0.2">
      <c r="A44" s="17">
        <v>40</v>
      </c>
      <c r="B44" s="19" t="s">
        <v>244</v>
      </c>
      <c r="C44" s="23">
        <v>14868000</v>
      </c>
      <c r="D44" s="19" t="s">
        <v>34</v>
      </c>
    </row>
    <row r="45" spans="1:4" ht="33.75" customHeight="1" x14ac:dyDescent="0.2">
      <c r="A45" s="17">
        <v>41</v>
      </c>
      <c r="B45" s="19" t="s">
        <v>258</v>
      </c>
      <c r="C45" s="23">
        <v>12750418</v>
      </c>
      <c r="D45" s="19" t="s">
        <v>254</v>
      </c>
    </row>
    <row r="46" spans="1:4" ht="24.75" customHeight="1" x14ac:dyDescent="0.2">
      <c r="A46" s="17">
        <v>42</v>
      </c>
      <c r="B46" s="19" t="s">
        <v>289</v>
      </c>
      <c r="C46" s="23">
        <v>12699792</v>
      </c>
      <c r="D46" s="19" t="s">
        <v>83</v>
      </c>
    </row>
    <row r="47" spans="1:4" ht="33.75" customHeight="1" x14ac:dyDescent="0.2">
      <c r="A47" s="17">
        <v>43</v>
      </c>
      <c r="B47" s="19" t="s">
        <v>242</v>
      </c>
      <c r="C47" s="23">
        <v>12300091</v>
      </c>
      <c r="D47" s="19" t="s">
        <v>34</v>
      </c>
    </row>
    <row r="48" spans="1:4" ht="35.25" customHeight="1" x14ac:dyDescent="0.2">
      <c r="A48" s="17">
        <v>44</v>
      </c>
      <c r="B48" s="19" t="s">
        <v>13</v>
      </c>
      <c r="C48" s="23">
        <v>11000000</v>
      </c>
      <c r="D48" s="19" t="s">
        <v>1</v>
      </c>
    </row>
    <row r="49" spans="1:4" ht="34.5" customHeight="1" x14ac:dyDescent="0.2">
      <c r="A49" s="17">
        <v>45</v>
      </c>
      <c r="B49" s="19" t="s">
        <v>35</v>
      </c>
      <c r="C49" s="23">
        <v>10563369</v>
      </c>
      <c r="D49" s="19" t="s">
        <v>34</v>
      </c>
    </row>
    <row r="50" spans="1:4" ht="22.5" customHeight="1" x14ac:dyDescent="0.2">
      <c r="A50" s="17"/>
      <c r="B50" s="18" t="s">
        <v>222</v>
      </c>
      <c r="C50" s="22"/>
      <c r="D50" s="1"/>
    </row>
    <row r="51" spans="1:4" ht="24" customHeight="1" x14ac:dyDescent="0.2">
      <c r="A51" s="17">
        <v>1</v>
      </c>
      <c r="B51" s="19" t="s">
        <v>309</v>
      </c>
      <c r="C51" s="23">
        <v>880449520</v>
      </c>
      <c r="D51" s="19" t="s">
        <v>310</v>
      </c>
    </row>
    <row r="52" spans="1:4" ht="38.25" customHeight="1" x14ac:dyDescent="0.2">
      <c r="A52" s="17">
        <v>2</v>
      </c>
      <c r="B52" s="19" t="s">
        <v>211</v>
      </c>
      <c r="C52" s="23">
        <v>295132231</v>
      </c>
      <c r="D52" s="19" t="s">
        <v>178</v>
      </c>
    </row>
    <row r="53" spans="1:4" ht="25.5" customHeight="1" x14ac:dyDescent="0.2">
      <c r="A53" s="17">
        <v>3</v>
      </c>
      <c r="B53" s="19" t="s">
        <v>120</v>
      </c>
      <c r="C53" s="23">
        <v>252030123</v>
      </c>
      <c r="D53" s="19" t="s">
        <v>168</v>
      </c>
    </row>
    <row r="54" spans="1:4" ht="25.5" customHeight="1" x14ac:dyDescent="0.2">
      <c r="A54" s="17">
        <v>4</v>
      </c>
      <c r="B54" s="19" t="s">
        <v>311</v>
      </c>
      <c r="C54" s="23">
        <v>152075628</v>
      </c>
      <c r="D54" s="19" t="s">
        <v>310</v>
      </c>
    </row>
    <row r="55" spans="1:4" ht="36.75" customHeight="1" x14ac:dyDescent="0.2">
      <c r="A55" s="17">
        <v>5</v>
      </c>
      <c r="B55" s="19" t="s">
        <v>177</v>
      </c>
      <c r="C55" s="23">
        <v>85600000</v>
      </c>
      <c r="D55" s="19" t="s">
        <v>310</v>
      </c>
    </row>
    <row r="56" spans="1:4" ht="24.75" customHeight="1" x14ac:dyDescent="0.2">
      <c r="A56" s="17">
        <v>6</v>
      </c>
      <c r="B56" s="19" t="s">
        <v>221</v>
      </c>
      <c r="C56" s="23">
        <v>74862455</v>
      </c>
      <c r="D56" s="19" t="s">
        <v>212</v>
      </c>
    </row>
    <row r="57" spans="1:4" ht="24.75" customHeight="1" x14ac:dyDescent="0.2">
      <c r="A57" s="17">
        <v>7</v>
      </c>
      <c r="B57" s="19" t="s">
        <v>195</v>
      </c>
      <c r="C57" s="23">
        <v>66900000</v>
      </c>
      <c r="D57" s="19" t="s">
        <v>201</v>
      </c>
    </row>
    <row r="58" spans="1:4" ht="24.75" customHeight="1" x14ac:dyDescent="0.2">
      <c r="A58" s="17">
        <v>8</v>
      </c>
      <c r="B58" s="19" t="s">
        <v>247</v>
      </c>
      <c r="C58" s="23">
        <v>55201619</v>
      </c>
      <c r="D58" s="19" t="s">
        <v>248</v>
      </c>
    </row>
    <row r="59" spans="1:4" ht="24.75" customHeight="1" x14ac:dyDescent="0.2">
      <c r="A59" s="17">
        <v>9</v>
      </c>
      <c r="B59" s="19" t="s">
        <v>121</v>
      </c>
      <c r="C59" s="23">
        <v>51419104</v>
      </c>
      <c r="D59" s="19" t="s">
        <v>168</v>
      </c>
    </row>
    <row r="60" spans="1:4" ht="24.75" customHeight="1" x14ac:dyDescent="0.2">
      <c r="A60" s="17">
        <v>10</v>
      </c>
      <c r="B60" s="19" t="s">
        <v>260</v>
      </c>
      <c r="C60" s="23">
        <v>40010000</v>
      </c>
      <c r="D60" s="19" t="s">
        <v>201</v>
      </c>
    </row>
    <row r="61" spans="1:4" ht="36" customHeight="1" x14ac:dyDescent="0.2">
      <c r="A61" s="17">
        <v>11</v>
      </c>
      <c r="B61" s="19" t="s">
        <v>51</v>
      </c>
      <c r="C61" s="23">
        <v>17832262</v>
      </c>
      <c r="D61" s="19" t="s">
        <v>96</v>
      </c>
    </row>
    <row r="62" spans="1:4" ht="25.5" customHeight="1" x14ac:dyDescent="0.2">
      <c r="A62" s="17">
        <v>12</v>
      </c>
      <c r="B62" s="19" t="s">
        <v>367</v>
      </c>
      <c r="C62" s="23">
        <v>14700000</v>
      </c>
      <c r="D62" s="19" t="s">
        <v>346</v>
      </c>
    </row>
    <row r="63" spans="1:4" ht="25.5" customHeight="1" x14ac:dyDescent="0.2">
      <c r="A63" s="17">
        <v>13</v>
      </c>
      <c r="B63" s="19" t="s">
        <v>272</v>
      </c>
      <c r="C63" s="23">
        <v>11428000</v>
      </c>
      <c r="D63" s="19" t="s">
        <v>310</v>
      </c>
    </row>
    <row r="64" spans="1:4" ht="25.5" customHeight="1" x14ac:dyDescent="0.2">
      <c r="A64" s="17"/>
      <c r="B64" s="18" t="s">
        <v>223</v>
      </c>
      <c r="D64" s="19"/>
    </row>
    <row r="65" spans="1:4" ht="36.75" customHeight="1" x14ac:dyDescent="0.2">
      <c r="A65" s="17">
        <v>1</v>
      </c>
      <c r="B65" s="19" t="s">
        <v>380</v>
      </c>
      <c r="C65" s="23">
        <v>220000000</v>
      </c>
      <c r="D65" s="19" t="s">
        <v>124</v>
      </c>
    </row>
    <row r="66" spans="1:4" ht="36.75" customHeight="1" x14ac:dyDescent="0.2">
      <c r="A66" s="17">
        <v>2</v>
      </c>
      <c r="B66" s="19" t="s">
        <v>151</v>
      </c>
      <c r="C66" s="23">
        <v>161179385</v>
      </c>
      <c r="D66" s="19" t="s">
        <v>124</v>
      </c>
    </row>
    <row r="67" spans="1:4" ht="26.25" customHeight="1" x14ac:dyDescent="0.2">
      <c r="A67" s="17">
        <v>3</v>
      </c>
      <c r="B67" s="19" t="s">
        <v>123</v>
      </c>
      <c r="C67" s="23">
        <v>136264466</v>
      </c>
      <c r="D67" s="19" t="s">
        <v>124</v>
      </c>
    </row>
    <row r="68" spans="1:4" ht="26.25" customHeight="1" x14ac:dyDescent="0.2">
      <c r="A68" s="17">
        <v>4</v>
      </c>
      <c r="B68" s="19" t="s">
        <v>268</v>
      </c>
      <c r="C68" s="23">
        <v>93026700</v>
      </c>
      <c r="D68" s="19" t="s">
        <v>124</v>
      </c>
    </row>
    <row r="69" spans="1:4" ht="26.25" customHeight="1" x14ac:dyDescent="0.2">
      <c r="A69" s="17">
        <v>5</v>
      </c>
      <c r="B69" s="19" t="s">
        <v>114</v>
      </c>
      <c r="C69" s="23">
        <v>84538763</v>
      </c>
      <c r="D69" s="19" t="s">
        <v>124</v>
      </c>
    </row>
    <row r="70" spans="1:4" ht="26.25" customHeight="1" x14ac:dyDescent="0.2">
      <c r="A70" s="17">
        <v>6</v>
      </c>
      <c r="B70" s="19" t="s">
        <v>388</v>
      </c>
      <c r="C70" s="23">
        <v>76308169</v>
      </c>
      <c r="D70" s="19" t="s">
        <v>124</v>
      </c>
    </row>
    <row r="71" spans="1:4" ht="35.25" customHeight="1" x14ac:dyDescent="0.2">
      <c r="A71" s="17">
        <v>7</v>
      </c>
      <c r="B71" s="19" t="s">
        <v>384</v>
      </c>
      <c r="C71" s="23">
        <v>70104900</v>
      </c>
      <c r="D71" s="19" t="s">
        <v>124</v>
      </c>
    </row>
    <row r="72" spans="1:4" ht="24.75" customHeight="1" x14ac:dyDescent="0.2">
      <c r="A72" s="17">
        <v>8</v>
      </c>
      <c r="B72" s="19" t="s">
        <v>266</v>
      </c>
      <c r="C72" s="23">
        <v>50971803</v>
      </c>
      <c r="D72" s="19" t="s">
        <v>124</v>
      </c>
    </row>
    <row r="73" spans="1:4" ht="24.75" customHeight="1" x14ac:dyDescent="0.2">
      <c r="A73" s="17">
        <v>9</v>
      </c>
      <c r="B73" s="19" t="s">
        <v>391</v>
      </c>
      <c r="C73" s="23">
        <v>49866828</v>
      </c>
      <c r="D73" s="19" t="s">
        <v>124</v>
      </c>
    </row>
    <row r="74" spans="1:4" ht="24.75" customHeight="1" x14ac:dyDescent="0.2">
      <c r="A74" s="17">
        <v>10</v>
      </c>
      <c r="B74" s="19" t="s">
        <v>298</v>
      </c>
      <c r="C74" s="23">
        <v>35102000</v>
      </c>
      <c r="D74" s="19" t="s">
        <v>124</v>
      </c>
    </row>
    <row r="75" spans="1:4" ht="24.75" customHeight="1" x14ac:dyDescent="0.2">
      <c r="A75" s="17">
        <v>11</v>
      </c>
      <c r="B75" s="19" t="s">
        <v>383</v>
      </c>
      <c r="C75" s="23">
        <v>28300000</v>
      </c>
      <c r="D75" s="19" t="s">
        <v>124</v>
      </c>
    </row>
    <row r="76" spans="1:4" ht="24.75" customHeight="1" x14ac:dyDescent="0.2">
      <c r="A76" s="17">
        <v>12</v>
      </c>
      <c r="B76" s="19" t="s">
        <v>387</v>
      </c>
      <c r="C76" s="23">
        <v>27680568</v>
      </c>
      <c r="D76" s="19" t="s">
        <v>124</v>
      </c>
    </row>
    <row r="77" spans="1:4" ht="24.75" customHeight="1" x14ac:dyDescent="0.2">
      <c r="A77" s="17">
        <v>13</v>
      </c>
      <c r="B77" s="19" t="s">
        <v>199</v>
      </c>
      <c r="C77" s="23">
        <v>24500000</v>
      </c>
      <c r="D77" s="19" t="s">
        <v>124</v>
      </c>
    </row>
    <row r="78" spans="1:4" ht="24.75" customHeight="1" x14ac:dyDescent="0.2">
      <c r="A78" s="17">
        <v>14</v>
      </c>
      <c r="B78" s="19" t="s">
        <v>385</v>
      </c>
      <c r="C78" s="23">
        <v>22296545</v>
      </c>
      <c r="D78" s="19" t="s">
        <v>124</v>
      </c>
    </row>
    <row r="79" spans="1:4" ht="24.75" customHeight="1" x14ac:dyDescent="0.2">
      <c r="A79" s="17">
        <v>15</v>
      </c>
      <c r="B79" s="19" t="s">
        <v>381</v>
      </c>
      <c r="C79" s="23">
        <v>22097330</v>
      </c>
      <c r="D79" s="19" t="s">
        <v>124</v>
      </c>
    </row>
    <row r="80" spans="1:4" ht="24.75" customHeight="1" x14ac:dyDescent="0.2">
      <c r="A80" s="17">
        <v>16</v>
      </c>
      <c r="B80" s="19" t="s">
        <v>394</v>
      </c>
      <c r="C80" s="23">
        <v>22096154</v>
      </c>
      <c r="D80" s="19" t="s">
        <v>395</v>
      </c>
    </row>
    <row r="81" spans="1:4" ht="26.25" customHeight="1" x14ac:dyDescent="0.2">
      <c r="A81" s="17">
        <v>17</v>
      </c>
      <c r="B81" s="19" t="s">
        <v>379</v>
      </c>
      <c r="C81" s="23">
        <v>21455265</v>
      </c>
      <c r="D81" s="19" t="s">
        <v>124</v>
      </c>
    </row>
    <row r="82" spans="1:4" ht="36" customHeight="1" x14ac:dyDescent="0.2">
      <c r="A82" s="17">
        <v>18</v>
      </c>
      <c r="B82" s="19" t="s">
        <v>390</v>
      </c>
      <c r="C82" s="23">
        <v>21181052</v>
      </c>
      <c r="D82" s="19" t="s">
        <v>124</v>
      </c>
    </row>
    <row r="83" spans="1:4" ht="25.5" customHeight="1" x14ac:dyDescent="0.2">
      <c r="A83" s="17">
        <v>19</v>
      </c>
      <c r="B83" s="19" t="s">
        <v>382</v>
      </c>
      <c r="C83" s="23">
        <v>20541927</v>
      </c>
      <c r="D83" s="19" t="s">
        <v>124</v>
      </c>
    </row>
    <row r="84" spans="1:4" ht="35.25" customHeight="1" x14ac:dyDescent="0.2">
      <c r="A84" s="17">
        <v>20</v>
      </c>
      <c r="B84" s="19" t="s">
        <v>293</v>
      </c>
      <c r="C84" s="23">
        <v>16127020</v>
      </c>
      <c r="D84" s="19" t="s">
        <v>254</v>
      </c>
    </row>
    <row r="85" spans="1:4" ht="24.75" customHeight="1" x14ac:dyDescent="0.2">
      <c r="A85" s="17">
        <v>21</v>
      </c>
      <c r="B85" s="19" t="s">
        <v>267</v>
      </c>
      <c r="C85" s="23">
        <v>13735372</v>
      </c>
      <c r="D85" s="19" t="s">
        <v>124</v>
      </c>
    </row>
    <row r="86" spans="1:4" ht="24.75" customHeight="1" x14ac:dyDescent="0.2">
      <c r="A86" s="17">
        <v>22</v>
      </c>
      <c r="B86" s="19" t="s">
        <v>319</v>
      </c>
      <c r="C86" s="23">
        <v>12517850</v>
      </c>
      <c r="D86" s="19" t="s">
        <v>22</v>
      </c>
    </row>
    <row r="87" spans="1:4" ht="24.75" customHeight="1" x14ac:dyDescent="0.2">
      <c r="A87" s="17">
        <v>23</v>
      </c>
      <c r="B87" s="19" t="s">
        <v>392</v>
      </c>
      <c r="C87" s="23">
        <v>10861126</v>
      </c>
      <c r="D87" s="19" t="s">
        <v>124</v>
      </c>
    </row>
    <row r="88" spans="1:4" ht="24.75" customHeight="1" x14ac:dyDescent="0.2">
      <c r="A88" s="17">
        <v>24</v>
      </c>
      <c r="B88" s="19" t="s">
        <v>66</v>
      </c>
      <c r="C88" s="23">
        <v>10692000</v>
      </c>
      <c r="D88" s="19" t="s">
        <v>124</v>
      </c>
    </row>
    <row r="89" spans="1:4" ht="24.75" customHeight="1" x14ac:dyDescent="0.2">
      <c r="A89" s="17">
        <v>25</v>
      </c>
      <c r="B89" s="19" t="s">
        <v>401</v>
      </c>
      <c r="C89" s="23">
        <v>10070000</v>
      </c>
      <c r="D89" s="19" t="s">
        <v>402</v>
      </c>
    </row>
    <row r="90" spans="1:4" ht="24.75" customHeight="1" x14ac:dyDescent="0.2">
      <c r="A90" s="17">
        <v>26</v>
      </c>
      <c r="B90" s="19" t="s">
        <v>389</v>
      </c>
      <c r="C90" s="23">
        <v>7743962</v>
      </c>
      <c r="D90" s="19" t="s">
        <v>124</v>
      </c>
    </row>
    <row r="91" spans="1:4" ht="25.5" customHeight="1" x14ac:dyDescent="0.2">
      <c r="A91" s="17">
        <v>27</v>
      </c>
      <c r="B91" s="19" t="s">
        <v>294</v>
      </c>
      <c r="C91" s="23">
        <v>7441363</v>
      </c>
      <c r="D91" s="19" t="s">
        <v>124</v>
      </c>
    </row>
    <row r="92" spans="1:4" ht="25.5" customHeight="1" x14ac:dyDescent="0.2">
      <c r="A92" s="17">
        <v>28</v>
      </c>
      <c r="B92" s="19" t="s">
        <v>97</v>
      </c>
      <c r="C92" s="23">
        <v>7359306</v>
      </c>
      <c r="D92" s="19" t="s">
        <v>96</v>
      </c>
    </row>
    <row r="93" spans="1:4" ht="35.25" customHeight="1" x14ac:dyDescent="0.2">
      <c r="A93" s="17">
        <v>29</v>
      </c>
      <c r="B93" s="19" t="s">
        <v>103</v>
      </c>
      <c r="C93" s="23">
        <v>7125000</v>
      </c>
      <c r="D93" s="19" t="s">
        <v>346</v>
      </c>
    </row>
    <row r="94" spans="1:4" ht="28.5" customHeight="1" x14ac:dyDescent="0.2">
      <c r="A94" s="17">
        <v>30</v>
      </c>
      <c r="B94" s="19" t="s">
        <v>415</v>
      </c>
      <c r="C94" s="23">
        <v>5701000</v>
      </c>
      <c r="D94" s="19" t="s">
        <v>419</v>
      </c>
    </row>
    <row r="95" spans="1:4" ht="36" customHeight="1" x14ac:dyDescent="0.2">
      <c r="A95" s="17">
        <v>31</v>
      </c>
      <c r="B95" s="19" t="s">
        <v>348</v>
      </c>
      <c r="C95" s="23">
        <v>5117225</v>
      </c>
      <c r="D95" s="19" t="s">
        <v>346</v>
      </c>
    </row>
    <row r="96" spans="1:4" ht="36" customHeight="1" x14ac:dyDescent="0.2">
      <c r="A96" s="17">
        <v>32</v>
      </c>
      <c r="B96" s="19" t="s">
        <v>2</v>
      </c>
      <c r="C96" s="23">
        <v>5086919</v>
      </c>
      <c r="D96" s="19" t="s">
        <v>124</v>
      </c>
    </row>
    <row r="97" spans="1:4" ht="28.5" customHeight="1" x14ac:dyDescent="0.2">
      <c r="A97" s="17">
        <v>33</v>
      </c>
      <c r="B97" s="19" t="s">
        <v>386</v>
      </c>
      <c r="C97" s="23">
        <v>5082322</v>
      </c>
      <c r="D97" s="19" t="s">
        <v>124</v>
      </c>
    </row>
    <row r="98" spans="1:4" ht="36.75" customHeight="1" x14ac:dyDescent="0.2">
      <c r="A98" s="17">
        <v>34</v>
      </c>
      <c r="B98" s="19" t="s">
        <v>104</v>
      </c>
      <c r="C98" s="23">
        <v>4569738</v>
      </c>
      <c r="D98" s="19" t="s">
        <v>124</v>
      </c>
    </row>
    <row r="99" spans="1:4" ht="24.75" customHeight="1" x14ac:dyDescent="0.2">
      <c r="A99" s="17"/>
      <c r="B99" s="18" t="s">
        <v>55</v>
      </c>
      <c r="D99" s="19"/>
    </row>
    <row r="100" spans="1:4" ht="33" customHeight="1" x14ac:dyDescent="0.2">
      <c r="A100" s="17">
        <v>1</v>
      </c>
      <c r="B100" s="19" t="s">
        <v>356</v>
      </c>
      <c r="C100" s="23">
        <v>103614713</v>
      </c>
      <c r="D100" s="19" t="s">
        <v>357</v>
      </c>
    </row>
    <row r="101" spans="1:4" ht="36" customHeight="1" x14ac:dyDescent="0.2">
      <c r="A101" s="17">
        <v>2</v>
      </c>
      <c r="B101" s="19" t="s">
        <v>297</v>
      </c>
      <c r="C101" s="23">
        <v>97834144</v>
      </c>
      <c r="D101" s="19" t="s">
        <v>67</v>
      </c>
    </row>
    <row r="102" spans="1:4" ht="25.5" customHeight="1" x14ac:dyDescent="0.2">
      <c r="A102" s="17">
        <v>3</v>
      </c>
      <c r="B102" s="19" t="s">
        <v>189</v>
      </c>
      <c r="C102" s="23">
        <v>86728000</v>
      </c>
      <c r="D102" s="19" t="s">
        <v>86</v>
      </c>
    </row>
    <row r="103" spans="1:4" ht="33.75" customHeight="1" x14ac:dyDescent="0.2">
      <c r="A103" s="17">
        <v>4</v>
      </c>
      <c r="B103" s="19" t="s">
        <v>46</v>
      </c>
      <c r="C103" s="23">
        <v>82659456</v>
      </c>
      <c r="D103" s="19" t="s">
        <v>67</v>
      </c>
    </row>
    <row r="104" spans="1:4" ht="27.75" customHeight="1" x14ac:dyDescent="0.2">
      <c r="A104" s="17">
        <v>5</v>
      </c>
      <c r="B104" s="19" t="s">
        <v>405</v>
      </c>
      <c r="C104" s="23">
        <v>74420000</v>
      </c>
      <c r="D104" s="19" t="s">
        <v>67</v>
      </c>
    </row>
    <row r="105" spans="1:4" ht="27.75" customHeight="1" x14ac:dyDescent="0.2">
      <c r="A105" s="17">
        <v>6</v>
      </c>
      <c r="B105" s="19" t="s">
        <v>112</v>
      </c>
      <c r="C105" s="23">
        <v>66197261</v>
      </c>
      <c r="D105" s="19" t="s">
        <v>94</v>
      </c>
    </row>
    <row r="106" spans="1:4" ht="36.75" customHeight="1" x14ac:dyDescent="0.2">
      <c r="A106" s="17">
        <v>7</v>
      </c>
      <c r="B106" s="19" t="s">
        <v>153</v>
      </c>
      <c r="C106" s="23">
        <v>62467020</v>
      </c>
      <c r="D106" s="19" t="s">
        <v>358</v>
      </c>
    </row>
    <row r="107" spans="1:4" ht="27.75" customHeight="1" x14ac:dyDescent="0.2">
      <c r="A107" s="17">
        <v>8</v>
      </c>
      <c r="B107" s="19" t="s">
        <v>109</v>
      </c>
      <c r="C107" s="23">
        <v>60000000</v>
      </c>
      <c r="D107" s="19" t="s">
        <v>393</v>
      </c>
    </row>
    <row r="108" spans="1:4" ht="27.75" customHeight="1" x14ac:dyDescent="0.2">
      <c r="A108" s="17">
        <v>9</v>
      </c>
      <c r="B108" s="19" t="s">
        <v>134</v>
      </c>
      <c r="C108" s="23">
        <v>59506500</v>
      </c>
      <c r="D108" s="19" t="s">
        <v>67</v>
      </c>
    </row>
    <row r="109" spans="1:4" ht="27.75" customHeight="1" x14ac:dyDescent="0.2">
      <c r="A109" s="17">
        <v>10</v>
      </c>
      <c r="B109" s="19" t="s">
        <v>317</v>
      </c>
      <c r="C109" s="23">
        <v>57660246</v>
      </c>
      <c r="D109" s="19" t="s">
        <v>393</v>
      </c>
    </row>
    <row r="110" spans="1:4" ht="27.75" customHeight="1" x14ac:dyDescent="0.2">
      <c r="A110" s="17">
        <v>11</v>
      </c>
      <c r="B110" s="19" t="s">
        <v>364</v>
      </c>
      <c r="C110" s="23">
        <v>55886916</v>
      </c>
      <c r="D110" s="19" t="s">
        <v>357</v>
      </c>
    </row>
    <row r="111" spans="1:4" ht="38.25" customHeight="1" x14ac:dyDescent="0.2">
      <c r="A111" s="17">
        <v>12</v>
      </c>
      <c r="B111" s="19" t="s">
        <v>312</v>
      </c>
      <c r="C111" s="23">
        <v>54017760</v>
      </c>
      <c r="D111" s="19" t="s">
        <v>362</v>
      </c>
    </row>
    <row r="112" spans="1:4" ht="23.25" customHeight="1" x14ac:dyDescent="0.2">
      <c r="A112" s="17">
        <v>13</v>
      </c>
      <c r="B112" s="19" t="s">
        <v>204</v>
      </c>
      <c r="C112" s="23">
        <v>54017013</v>
      </c>
      <c r="D112" s="19" t="s">
        <v>180</v>
      </c>
    </row>
    <row r="113" spans="1:4" ht="37.5" customHeight="1" x14ac:dyDescent="0.2">
      <c r="A113" s="17">
        <v>14</v>
      </c>
      <c r="B113" s="19" t="s">
        <v>51</v>
      </c>
      <c r="C113" s="23">
        <v>53962423</v>
      </c>
      <c r="D113" s="19" t="s">
        <v>96</v>
      </c>
    </row>
    <row r="114" spans="1:4" ht="37.5" customHeight="1" x14ac:dyDescent="0.2">
      <c r="A114" s="17">
        <v>15</v>
      </c>
      <c r="B114" s="19" t="s">
        <v>331</v>
      </c>
      <c r="C114" s="23">
        <v>53648730</v>
      </c>
      <c r="D114" s="19" t="s">
        <v>94</v>
      </c>
    </row>
    <row r="115" spans="1:4" ht="24.75" customHeight="1" x14ac:dyDescent="0.2">
      <c r="A115" s="17">
        <v>16</v>
      </c>
      <c r="B115" s="19" t="s">
        <v>269</v>
      </c>
      <c r="C115" s="23">
        <v>50000000</v>
      </c>
      <c r="D115" s="19" t="s">
        <v>96</v>
      </c>
    </row>
    <row r="116" spans="1:4" ht="24.75" customHeight="1" x14ac:dyDescent="0.2">
      <c r="A116" s="17">
        <v>17</v>
      </c>
      <c r="B116" s="19" t="s">
        <v>316</v>
      </c>
      <c r="C116" s="23">
        <v>49000000</v>
      </c>
      <c r="D116" s="19" t="s">
        <v>393</v>
      </c>
    </row>
    <row r="117" spans="1:4" ht="24.75" customHeight="1" x14ac:dyDescent="0.2">
      <c r="A117" s="17">
        <v>18</v>
      </c>
      <c r="B117" s="19" t="s">
        <v>208</v>
      </c>
      <c r="C117" s="23">
        <v>48422427</v>
      </c>
      <c r="D117" s="19" t="s">
        <v>94</v>
      </c>
    </row>
    <row r="118" spans="1:4" ht="24.75" customHeight="1" x14ac:dyDescent="0.2">
      <c r="A118" s="17">
        <v>19</v>
      </c>
      <c r="B118" s="19" t="s">
        <v>162</v>
      </c>
      <c r="C118" s="23">
        <v>46949810</v>
      </c>
      <c r="D118" s="19" t="s">
        <v>69</v>
      </c>
    </row>
    <row r="119" spans="1:4" ht="35.25" customHeight="1" x14ac:dyDescent="0.2">
      <c r="A119" s="17">
        <v>20</v>
      </c>
      <c r="B119" s="19" t="s">
        <v>332</v>
      </c>
      <c r="C119" s="23">
        <v>44920000</v>
      </c>
      <c r="D119" s="19" t="s">
        <v>301</v>
      </c>
    </row>
    <row r="120" spans="1:4" ht="35.25" customHeight="1" x14ac:dyDescent="0.2">
      <c r="A120" s="17">
        <v>21</v>
      </c>
      <c r="B120" s="19" t="s">
        <v>277</v>
      </c>
      <c r="C120" s="23">
        <v>44202000</v>
      </c>
      <c r="D120" s="19" t="s">
        <v>359</v>
      </c>
    </row>
    <row r="121" spans="1:4" ht="26.25" customHeight="1" x14ac:dyDescent="0.2">
      <c r="A121" s="17">
        <v>22</v>
      </c>
      <c r="B121" s="19" t="s">
        <v>397</v>
      </c>
      <c r="C121" s="23">
        <v>43317717</v>
      </c>
      <c r="D121" s="19" t="s">
        <v>69</v>
      </c>
    </row>
    <row r="122" spans="1:4" ht="24" customHeight="1" x14ac:dyDescent="0.2">
      <c r="A122" s="17">
        <v>23</v>
      </c>
      <c r="B122" s="19" t="s">
        <v>361</v>
      </c>
      <c r="C122" s="23">
        <v>40186515</v>
      </c>
      <c r="D122" s="19" t="s">
        <v>357</v>
      </c>
    </row>
    <row r="123" spans="1:4" ht="24" customHeight="1" x14ac:dyDescent="0.2">
      <c r="A123" s="17">
        <v>24</v>
      </c>
      <c r="B123" s="19" t="s">
        <v>122</v>
      </c>
      <c r="C123" s="23">
        <v>39850000</v>
      </c>
      <c r="D123" s="19" t="s">
        <v>357</v>
      </c>
    </row>
    <row r="124" spans="1:4" ht="34.5" customHeight="1" x14ac:dyDescent="0.2">
      <c r="A124" s="17">
        <v>25</v>
      </c>
      <c r="B124" s="19" t="s">
        <v>292</v>
      </c>
      <c r="C124" s="23">
        <v>39328929</v>
      </c>
      <c r="D124" s="19" t="s">
        <v>86</v>
      </c>
    </row>
    <row r="125" spans="1:4" ht="36" customHeight="1" x14ac:dyDescent="0.2">
      <c r="A125" s="17">
        <v>26</v>
      </c>
      <c r="B125" s="19" t="s">
        <v>11</v>
      </c>
      <c r="C125" s="23">
        <v>34200003</v>
      </c>
      <c r="D125" s="19" t="s">
        <v>360</v>
      </c>
    </row>
    <row r="126" spans="1:4" ht="38.25" customHeight="1" x14ac:dyDescent="0.2">
      <c r="A126" s="17">
        <v>27</v>
      </c>
      <c r="B126" s="19" t="s">
        <v>406</v>
      </c>
      <c r="C126" s="23">
        <v>33116060</v>
      </c>
      <c r="D126" s="19" t="s">
        <v>67</v>
      </c>
    </row>
    <row r="127" spans="1:4" ht="27.75" customHeight="1" x14ac:dyDescent="0.2">
      <c r="A127" s="17">
        <v>28</v>
      </c>
      <c r="B127" s="19" t="s">
        <v>36</v>
      </c>
      <c r="C127" s="23">
        <v>31988429</v>
      </c>
      <c r="D127" s="19" t="s">
        <v>69</v>
      </c>
    </row>
    <row r="128" spans="1:4" ht="28.5" customHeight="1" x14ac:dyDescent="0.2">
      <c r="A128" s="17">
        <v>29</v>
      </c>
      <c r="B128" s="19" t="s">
        <v>147</v>
      </c>
      <c r="C128" s="23">
        <v>31667000</v>
      </c>
      <c r="D128" s="19" t="s">
        <v>94</v>
      </c>
    </row>
    <row r="129" spans="1:4" ht="39" customHeight="1" x14ac:dyDescent="0.2">
      <c r="A129" s="17">
        <v>30</v>
      </c>
      <c r="B129" s="19" t="s">
        <v>350</v>
      </c>
      <c r="C129" s="23">
        <v>27729286</v>
      </c>
      <c r="D129" s="19" t="s">
        <v>346</v>
      </c>
    </row>
    <row r="130" spans="1:4" ht="36" customHeight="1" x14ac:dyDescent="0.2">
      <c r="A130" s="17">
        <v>31</v>
      </c>
      <c r="B130" s="19" t="s">
        <v>363</v>
      </c>
      <c r="C130" s="23">
        <v>26560370</v>
      </c>
      <c r="D130" s="19" t="s">
        <v>357</v>
      </c>
    </row>
    <row r="131" spans="1:4" ht="25.5" customHeight="1" x14ac:dyDescent="0.2">
      <c r="A131" s="17">
        <v>32</v>
      </c>
      <c r="B131" s="19" t="s">
        <v>9</v>
      </c>
      <c r="C131" s="23">
        <v>22504435</v>
      </c>
      <c r="D131" s="19" t="s">
        <v>83</v>
      </c>
    </row>
    <row r="132" spans="1:4" ht="39" customHeight="1" x14ac:dyDescent="0.2">
      <c r="A132" s="17">
        <v>33</v>
      </c>
      <c r="B132" s="19" t="s">
        <v>4</v>
      </c>
      <c r="C132" s="23">
        <v>22317866</v>
      </c>
      <c r="D132" s="19" t="s">
        <v>393</v>
      </c>
    </row>
    <row r="133" spans="1:4" ht="36" customHeight="1" x14ac:dyDescent="0.2">
      <c r="A133" s="17">
        <v>34</v>
      </c>
      <c r="B133" s="19" t="s">
        <v>313</v>
      </c>
      <c r="C133" s="23">
        <v>21221134</v>
      </c>
      <c r="D133" s="19" t="s">
        <v>393</v>
      </c>
    </row>
    <row r="134" spans="1:4" ht="36" customHeight="1" x14ac:dyDescent="0.2">
      <c r="A134" s="17">
        <v>35</v>
      </c>
      <c r="B134" s="19" t="s">
        <v>187</v>
      </c>
      <c r="C134" s="23">
        <v>20000000</v>
      </c>
      <c r="D134" s="19" t="s">
        <v>75</v>
      </c>
    </row>
    <row r="135" spans="1:4" ht="25.5" customHeight="1" x14ac:dyDescent="0.2">
      <c r="A135" s="17">
        <v>36</v>
      </c>
      <c r="B135" s="19" t="s">
        <v>107</v>
      </c>
      <c r="C135" s="23">
        <v>19065225</v>
      </c>
      <c r="D135" s="19" t="s">
        <v>393</v>
      </c>
    </row>
    <row r="136" spans="1:4" ht="36.75" customHeight="1" x14ac:dyDescent="0.2">
      <c r="A136" s="17">
        <v>37</v>
      </c>
      <c r="B136" s="19" t="s">
        <v>365</v>
      </c>
      <c r="C136" s="23">
        <v>16599674</v>
      </c>
      <c r="D136" s="19" t="s">
        <v>357</v>
      </c>
    </row>
    <row r="137" spans="1:4" ht="25.5" customHeight="1" x14ac:dyDescent="0.2">
      <c r="A137" s="17">
        <v>38</v>
      </c>
      <c r="B137" s="19" t="s">
        <v>366</v>
      </c>
      <c r="C137" s="23">
        <v>16341524</v>
      </c>
      <c r="D137" s="19" t="s">
        <v>357</v>
      </c>
    </row>
    <row r="138" spans="1:4" ht="36.75" customHeight="1" x14ac:dyDescent="0.2">
      <c r="A138" s="17">
        <v>39</v>
      </c>
      <c r="B138" s="19" t="s">
        <v>10</v>
      </c>
      <c r="C138" s="23">
        <v>15316001</v>
      </c>
      <c r="D138" s="19" t="s">
        <v>358</v>
      </c>
    </row>
    <row r="139" spans="1:4" ht="36.75" customHeight="1" x14ac:dyDescent="0.2">
      <c r="A139" s="17">
        <v>40</v>
      </c>
      <c r="B139" s="19" t="s">
        <v>179</v>
      </c>
      <c r="C139" s="23">
        <v>14949406</v>
      </c>
      <c r="D139" s="19" t="s">
        <v>180</v>
      </c>
    </row>
    <row r="140" spans="1:4" ht="27.75" customHeight="1" x14ac:dyDescent="0.2">
      <c r="A140" s="17">
        <v>41</v>
      </c>
      <c r="B140" s="19" t="s">
        <v>42</v>
      </c>
      <c r="C140" s="23">
        <v>14931669</v>
      </c>
      <c r="D140" s="19" t="s">
        <v>86</v>
      </c>
    </row>
    <row r="141" spans="1:4" ht="27.75" customHeight="1" x14ac:dyDescent="0.2">
      <c r="A141" s="17">
        <v>42</v>
      </c>
      <c r="B141" s="19" t="s">
        <v>367</v>
      </c>
      <c r="C141" s="23">
        <v>14300000</v>
      </c>
      <c r="D141" s="19" t="s">
        <v>346</v>
      </c>
    </row>
    <row r="142" spans="1:4" ht="27.75" customHeight="1" x14ac:dyDescent="0.2">
      <c r="A142" s="17">
        <v>43</v>
      </c>
      <c r="B142" s="19" t="s">
        <v>308</v>
      </c>
      <c r="C142" s="23">
        <v>13395424</v>
      </c>
      <c r="D142" s="19" t="s">
        <v>393</v>
      </c>
    </row>
    <row r="143" spans="1:4" ht="27.75" customHeight="1" x14ac:dyDescent="0.2">
      <c r="A143" s="17">
        <v>44</v>
      </c>
      <c r="B143" s="19" t="s">
        <v>345</v>
      </c>
      <c r="C143" s="23">
        <v>12000000</v>
      </c>
      <c r="D143" s="19" t="s">
        <v>346</v>
      </c>
    </row>
    <row r="144" spans="1:4" ht="27.75" customHeight="1" x14ac:dyDescent="0.2">
      <c r="A144" s="17">
        <v>45</v>
      </c>
      <c r="B144" s="19" t="s">
        <v>95</v>
      </c>
      <c r="C144" s="23">
        <v>10641478</v>
      </c>
      <c r="D144" s="19" t="s">
        <v>94</v>
      </c>
    </row>
    <row r="145" spans="1:4" ht="24.75" customHeight="1" x14ac:dyDescent="0.25">
      <c r="A145" s="20"/>
      <c r="B145" s="18" t="s">
        <v>229</v>
      </c>
      <c r="D145" s="20"/>
    </row>
    <row r="146" spans="1:4" ht="24.75" customHeight="1" x14ac:dyDescent="0.2">
      <c r="A146" s="17">
        <v>1</v>
      </c>
      <c r="B146" s="19" t="s">
        <v>367</v>
      </c>
      <c r="C146" s="23">
        <v>86700000</v>
      </c>
      <c r="D146" s="19" t="s">
        <v>346</v>
      </c>
    </row>
    <row r="147" spans="1:4" ht="34.5" customHeight="1" x14ac:dyDescent="0.2">
      <c r="A147" s="17">
        <v>2</v>
      </c>
      <c r="B147" s="19" t="s">
        <v>43</v>
      </c>
      <c r="C147" s="23">
        <v>65811820</v>
      </c>
      <c r="D147" s="19" t="s">
        <v>254</v>
      </c>
    </row>
    <row r="148" spans="1:4" ht="34.5" customHeight="1" x14ac:dyDescent="0.2">
      <c r="A148" s="17">
        <v>3</v>
      </c>
      <c r="B148" s="19" t="s">
        <v>354</v>
      </c>
      <c r="C148" s="23">
        <v>60291398</v>
      </c>
      <c r="D148" s="19" t="s">
        <v>413</v>
      </c>
    </row>
    <row r="149" spans="1:4" ht="38.25" customHeight="1" x14ac:dyDescent="0.2">
      <c r="A149" s="17">
        <v>4</v>
      </c>
      <c r="B149" s="19" t="s">
        <v>169</v>
      </c>
      <c r="C149" s="23">
        <v>44223524</v>
      </c>
      <c r="D149" s="19" t="s">
        <v>168</v>
      </c>
    </row>
    <row r="150" spans="1:4" ht="25.5" customHeight="1" x14ac:dyDescent="0.2">
      <c r="A150" s="17">
        <v>5</v>
      </c>
      <c r="B150" s="19" t="s">
        <v>396</v>
      </c>
      <c r="C150" s="23">
        <v>33718000</v>
      </c>
      <c r="D150" s="19" t="s">
        <v>395</v>
      </c>
    </row>
    <row r="151" spans="1:4" ht="39.75" customHeight="1" x14ac:dyDescent="0.2">
      <c r="A151" s="17">
        <v>6</v>
      </c>
      <c r="B151" s="19" t="s">
        <v>410</v>
      </c>
      <c r="C151" s="23">
        <v>32067383</v>
      </c>
      <c r="D151" s="19" t="s">
        <v>413</v>
      </c>
    </row>
    <row r="152" spans="1:4" ht="30" customHeight="1" x14ac:dyDescent="0.2">
      <c r="A152" s="17">
        <v>7</v>
      </c>
      <c r="B152" s="19" t="s">
        <v>273</v>
      </c>
      <c r="C152" s="23">
        <v>27665294</v>
      </c>
      <c r="D152" s="19" t="s">
        <v>73</v>
      </c>
    </row>
    <row r="153" spans="1:4" ht="27" customHeight="1" x14ac:dyDescent="0.2">
      <c r="A153" s="17">
        <v>8</v>
      </c>
      <c r="B153" s="19" t="s">
        <v>407</v>
      </c>
      <c r="C153" s="23">
        <v>21260499</v>
      </c>
      <c r="D153" s="19" t="s">
        <v>8</v>
      </c>
    </row>
    <row r="154" spans="1:4" ht="27" customHeight="1" x14ac:dyDescent="0.2">
      <c r="A154" s="17">
        <v>9</v>
      </c>
      <c r="B154" s="19" t="s">
        <v>140</v>
      </c>
      <c r="C154" s="23">
        <v>17447432</v>
      </c>
      <c r="D154" s="19" t="s">
        <v>73</v>
      </c>
    </row>
    <row r="155" spans="1:4" ht="27" customHeight="1" x14ac:dyDescent="0.2">
      <c r="A155" s="17">
        <v>10</v>
      </c>
      <c r="B155" s="19" t="s">
        <v>355</v>
      </c>
      <c r="C155" s="23">
        <v>17228000</v>
      </c>
      <c r="D155" s="19" t="s">
        <v>413</v>
      </c>
    </row>
    <row r="156" spans="1:4" ht="27" customHeight="1" x14ac:dyDescent="0.2">
      <c r="A156" s="17">
        <v>11</v>
      </c>
      <c r="B156" s="19" t="s">
        <v>412</v>
      </c>
      <c r="C156" s="23">
        <v>13500000</v>
      </c>
      <c r="D156" s="19" t="s">
        <v>413</v>
      </c>
    </row>
    <row r="157" spans="1:4" ht="40.5" customHeight="1" x14ac:dyDescent="0.2">
      <c r="A157" s="17">
        <v>12</v>
      </c>
      <c r="B157" s="19" t="s">
        <v>51</v>
      </c>
      <c r="C157" s="23">
        <v>12763075</v>
      </c>
      <c r="D157" s="19" t="s">
        <v>96</v>
      </c>
    </row>
    <row r="158" spans="1:4" ht="27" customHeight="1" x14ac:dyDescent="0.2">
      <c r="A158" s="17">
        <v>13</v>
      </c>
      <c r="B158" s="19" t="s">
        <v>411</v>
      </c>
      <c r="C158" s="23">
        <v>12743854</v>
      </c>
      <c r="D158" s="19" t="s">
        <v>413</v>
      </c>
    </row>
    <row r="159" spans="1:4" ht="34.5" customHeight="1" x14ac:dyDescent="0.2">
      <c r="A159" s="17">
        <v>14</v>
      </c>
      <c r="B159" s="19" t="s">
        <v>111</v>
      </c>
      <c r="C159" s="23">
        <v>11856283</v>
      </c>
      <c r="D159" s="19" t="s">
        <v>96</v>
      </c>
    </row>
    <row r="160" spans="1:4" ht="25.5" customHeight="1" x14ac:dyDescent="0.2">
      <c r="A160" s="17">
        <v>15</v>
      </c>
      <c r="B160" s="19" t="s">
        <v>372</v>
      </c>
      <c r="C160" s="23">
        <v>10497007</v>
      </c>
      <c r="D160" s="19" t="s">
        <v>8</v>
      </c>
    </row>
    <row r="161" spans="1:4" ht="25.5" customHeight="1" x14ac:dyDescent="0.2">
      <c r="A161" s="17">
        <v>16</v>
      </c>
      <c r="B161" s="19" t="s">
        <v>50</v>
      </c>
      <c r="C161" s="23">
        <v>10441320</v>
      </c>
      <c r="D161" s="19" t="s">
        <v>68</v>
      </c>
    </row>
    <row r="162" spans="1:4" ht="25.5" customHeight="1" x14ac:dyDescent="0.2">
      <c r="A162" s="17"/>
      <c r="B162" s="18" t="s">
        <v>230</v>
      </c>
      <c r="D162" s="19"/>
    </row>
    <row r="163" spans="1:4" ht="25.5" customHeight="1" x14ac:dyDescent="0.2">
      <c r="A163" s="17">
        <v>1</v>
      </c>
      <c r="B163" s="19" t="s">
        <v>309</v>
      </c>
      <c r="C163" s="23">
        <v>880449520</v>
      </c>
      <c r="D163" s="19" t="s">
        <v>131</v>
      </c>
    </row>
    <row r="164" spans="1:4" ht="36.75" customHeight="1" x14ac:dyDescent="0.2">
      <c r="A164" s="17">
        <v>2</v>
      </c>
      <c r="B164" s="19" t="s">
        <v>211</v>
      </c>
      <c r="C164" s="23">
        <v>295132231</v>
      </c>
      <c r="D164" s="19" t="s">
        <v>198</v>
      </c>
    </row>
    <row r="165" spans="1:4" ht="27.75" customHeight="1" x14ac:dyDescent="0.2">
      <c r="A165" s="17">
        <v>3</v>
      </c>
      <c r="B165" s="19" t="s">
        <v>311</v>
      </c>
      <c r="C165" s="23">
        <v>152075627</v>
      </c>
      <c r="D165" s="19" t="s">
        <v>131</v>
      </c>
    </row>
    <row r="166" spans="1:4" ht="27.75" customHeight="1" x14ac:dyDescent="0.2">
      <c r="A166" s="17">
        <v>4</v>
      </c>
      <c r="B166" s="19" t="s">
        <v>113</v>
      </c>
      <c r="C166" s="23">
        <v>78314763</v>
      </c>
      <c r="D166" s="19" t="s">
        <v>131</v>
      </c>
    </row>
    <row r="167" spans="1:4" ht="27.75" customHeight="1" x14ac:dyDescent="0.2">
      <c r="A167" s="17">
        <v>5</v>
      </c>
      <c r="B167" s="19" t="s">
        <v>195</v>
      </c>
      <c r="C167" s="23">
        <v>66902528</v>
      </c>
      <c r="D167" s="19" t="s">
        <v>131</v>
      </c>
    </row>
    <row r="168" spans="1:4" ht="38.25" customHeight="1" x14ac:dyDescent="0.2">
      <c r="A168" s="17">
        <v>6</v>
      </c>
      <c r="B168" s="19" t="s">
        <v>133</v>
      </c>
      <c r="C168" s="23">
        <v>56004906</v>
      </c>
      <c r="D168" s="19" t="s">
        <v>131</v>
      </c>
    </row>
    <row r="169" spans="1:4" ht="38.25" customHeight="1" x14ac:dyDescent="0.2">
      <c r="A169" s="17">
        <v>7</v>
      </c>
      <c r="B169" s="19" t="s">
        <v>51</v>
      </c>
      <c r="C169" s="23">
        <v>32704712</v>
      </c>
      <c r="D169" s="19" t="s">
        <v>131</v>
      </c>
    </row>
    <row r="170" spans="1:4" ht="27" customHeight="1" x14ac:dyDescent="0.2">
      <c r="A170" s="17">
        <v>8</v>
      </c>
      <c r="B170" s="19" t="s">
        <v>199</v>
      </c>
      <c r="C170" s="23">
        <v>19600000</v>
      </c>
      <c r="D170" s="19" t="s">
        <v>131</v>
      </c>
    </row>
    <row r="171" spans="1:4" ht="27" customHeight="1" x14ac:dyDescent="0.2">
      <c r="A171" s="17">
        <v>9</v>
      </c>
      <c r="B171" s="19" t="s">
        <v>367</v>
      </c>
      <c r="C171" s="23">
        <v>17900000</v>
      </c>
      <c r="D171" s="19" t="s">
        <v>346</v>
      </c>
    </row>
    <row r="172" spans="1:4" ht="27" customHeight="1" x14ac:dyDescent="0.2">
      <c r="A172" s="17">
        <v>10</v>
      </c>
      <c r="B172" s="19" t="s">
        <v>197</v>
      </c>
      <c r="C172" s="25">
        <v>17088914</v>
      </c>
      <c r="D172" s="19" t="s">
        <v>131</v>
      </c>
    </row>
    <row r="173" spans="1:4" ht="38.25" customHeight="1" x14ac:dyDescent="0.2">
      <c r="A173" s="17">
        <v>11</v>
      </c>
      <c r="B173" s="19" t="s">
        <v>196</v>
      </c>
      <c r="C173" s="25">
        <v>15065627</v>
      </c>
      <c r="D173" s="19" t="s">
        <v>131</v>
      </c>
    </row>
    <row r="174" spans="1:4" ht="25.5" customHeight="1" x14ac:dyDescent="0.2">
      <c r="A174" s="17">
        <v>12</v>
      </c>
      <c r="B174" s="19" t="s">
        <v>272</v>
      </c>
      <c r="C174" s="23">
        <v>8948000</v>
      </c>
      <c r="D174" s="19" t="s">
        <v>131</v>
      </c>
    </row>
    <row r="175" spans="1:4" ht="27" customHeight="1" x14ac:dyDescent="0.2">
      <c r="A175" s="17"/>
      <c r="B175" s="18" t="s">
        <v>232</v>
      </c>
      <c r="D175" s="19"/>
    </row>
    <row r="176" spans="1:4" ht="39" customHeight="1" x14ac:dyDescent="0.2">
      <c r="A176" s="17">
        <v>1</v>
      </c>
      <c r="B176" s="19" t="s">
        <v>334</v>
      </c>
      <c r="C176" s="23">
        <v>69989831</v>
      </c>
      <c r="D176" s="19" t="s">
        <v>336</v>
      </c>
    </row>
    <row r="177" spans="1:4" ht="29.25" customHeight="1" x14ac:dyDescent="0.2">
      <c r="A177" s="17">
        <v>2</v>
      </c>
      <c r="B177" s="19" t="s">
        <v>325</v>
      </c>
      <c r="C177" s="23">
        <v>15097845</v>
      </c>
      <c r="D177" s="19" t="s">
        <v>329</v>
      </c>
    </row>
    <row r="178" spans="1:4" ht="29.25" customHeight="1" x14ac:dyDescent="0.2">
      <c r="A178" s="17">
        <v>3</v>
      </c>
      <c r="B178" s="19" t="s">
        <v>31</v>
      </c>
      <c r="C178" s="23">
        <v>12458270</v>
      </c>
      <c r="D178" s="19" t="s">
        <v>71</v>
      </c>
    </row>
    <row r="179" spans="1:4" s="11" customFormat="1" ht="29.25" customHeight="1" x14ac:dyDescent="0.2">
      <c r="A179" s="17">
        <v>4</v>
      </c>
      <c r="B179" s="19" t="s">
        <v>216</v>
      </c>
      <c r="C179" s="23">
        <v>12344277</v>
      </c>
      <c r="D179" s="19" t="s">
        <v>96</v>
      </c>
    </row>
    <row r="180" spans="1:4" ht="35.25" customHeight="1" x14ac:dyDescent="0.2">
      <c r="A180" s="17">
        <v>5</v>
      </c>
      <c r="B180" s="19" t="s">
        <v>61</v>
      </c>
      <c r="C180" s="23">
        <v>9602458</v>
      </c>
      <c r="D180" s="19" t="s">
        <v>281</v>
      </c>
    </row>
    <row r="181" spans="1:4" ht="30" customHeight="1" x14ac:dyDescent="0.2">
      <c r="A181" s="17">
        <v>6</v>
      </c>
      <c r="B181" s="19" t="s">
        <v>403</v>
      </c>
      <c r="C181" s="23">
        <v>8967406</v>
      </c>
      <c r="D181" s="19" t="s">
        <v>84</v>
      </c>
    </row>
    <row r="182" spans="1:4" ht="39.75" customHeight="1" x14ac:dyDescent="0.2">
      <c r="A182" s="17">
        <v>7</v>
      </c>
      <c r="B182" s="19" t="s">
        <v>327</v>
      </c>
      <c r="C182" s="23">
        <v>8825227</v>
      </c>
      <c r="D182" s="19" t="s">
        <v>329</v>
      </c>
    </row>
    <row r="183" spans="1:4" ht="30" customHeight="1" x14ac:dyDescent="0.2">
      <c r="A183" s="17">
        <v>8</v>
      </c>
      <c r="B183" s="19" t="s">
        <v>416</v>
      </c>
      <c r="C183" s="23">
        <v>8340000</v>
      </c>
      <c r="D183" s="19" t="s">
        <v>419</v>
      </c>
    </row>
    <row r="184" spans="1:4" ht="36.75" customHeight="1" x14ac:dyDescent="0.2">
      <c r="A184" s="17">
        <v>9</v>
      </c>
      <c r="B184" s="19" t="s">
        <v>33</v>
      </c>
      <c r="C184" s="23">
        <v>8335739</v>
      </c>
      <c r="D184" s="19" t="s">
        <v>71</v>
      </c>
    </row>
    <row r="185" spans="1:4" ht="29.25" customHeight="1" x14ac:dyDescent="0.2">
      <c r="A185" s="17">
        <v>10</v>
      </c>
      <c r="B185" s="19" t="s">
        <v>265</v>
      </c>
      <c r="C185" s="23">
        <v>5900000</v>
      </c>
      <c r="D185" s="19" t="s">
        <v>281</v>
      </c>
    </row>
    <row r="186" spans="1:4" ht="29.25" customHeight="1" x14ac:dyDescent="0.2">
      <c r="A186" s="17">
        <v>11</v>
      </c>
      <c r="B186" s="19" t="s">
        <v>45</v>
      </c>
      <c r="C186" s="23">
        <v>5728000</v>
      </c>
      <c r="D186" s="19" t="s">
        <v>94</v>
      </c>
    </row>
    <row r="187" spans="1:4" ht="29.25" customHeight="1" x14ac:dyDescent="0.2">
      <c r="A187" s="17">
        <v>12</v>
      </c>
      <c r="B187" s="19" t="s">
        <v>159</v>
      </c>
      <c r="C187" s="23">
        <v>4858381</v>
      </c>
      <c r="D187" s="19" t="s">
        <v>83</v>
      </c>
    </row>
    <row r="188" spans="1:4" ht="29.25" customHeight="1" x14ac:dyDescent="0.2">
      <c r="A188" s="17">
        <v>13</v>
      </c>
      <c r="B188" s="19" t="s">
        <v>280</v>
      </c>
      <c r="C188" s="23">
        <v>4531367</v>
      </c>
      <c r="D188" s="19" t="s">
        <v>281</v>
      </c>
    </row>
    <row r="189" spans="1:4" ht="29.25" customHeight="1" x14ac:dyDescent="0.2">
      <c r="A189" s="17">
        <v>14</v>
      </c>
      <c r="B189" s="19" t="s">
        <v>417</v>
      </c>
      <c r="C189" s="23">
        <v>3765113</v>
      </c>
      <c r="D189" s="19" t="s">
        <v>419</v>
      </c>
    </row>
    <row r="190" spans="1:4" ht="37.5" customHeight="1" x14ac:dyDescent="0.2">
      <c r="A190" s="17">
        <v>15</v>
      </c>
      <c r="B190" s="19" t="s">
        <v>326</v>
      </c>
      <c r="C190" s="23">
        <v>3553289</v>
      </c>
      <c r="D190" s="19" t="s">
        <v>329</v>
      </c>
    </row>
    <row r="191" spans="1:4" ht="35.25" customHeight="1" x14ac:dyDescent="0.2">
      <c r="A191" s="17">
        <v>16</v>
      </c>
      <c r="B191" s="19" t="s">
        <v>105</v>
      </c>
      <c r="C191" s="23">
        <v>2868682</v>
      </c>
      <c r="D191" s="19" t="s">
        <v>281</v>
      </c>
    </row>
    <row r="192" spans="1:4" ht="27" customHeight="1" x14ac:dyDescent="0.2">
      <c r="A192" s="17">
        <v>17</v>
      </c>
      <c r="B192" s="19" t="s">
        <v>164</v>
      </c>
      <c r="C192" s="23">
        <v>2680000</v>
      </c>
      <c r="D192" s="19" t="s">
        <v>72</v>
      </c>
    </row>
    <row r="193" spans="1:4" ht="27" customHeight="1" x14ac:dyDescent="0.2">
      <c r="A193" s="17">
        <v>18</v>
      </c>
      <c r="B193" s="19" t="s">
        <v>328</v>
      </c>
      <c r="C193" s="23">
        <v>2216619</v>
      </c>
      <c r="D193" s="19" t="s">
        <v>329</v>
      </c>
    </row>
    <row r="194" spans="1:4" ht="27" customHeight="1" x14ac:dyDescent="0.2">
      <c r="A194" s="17">
        <v>19</v>
      </c>
      <c r="B194" s="19" t="s">
        <v>148</v>
      </c>
      <c r="C194" s="23">
        <v>2207519</v>
      </c>
      <c r="D194" s="19" t="s">
        <v>419</v>
      </c>
    </row>
    <row r="195" spans="1:4" ht="40.5" customHeight="1" x14ac:dyDescent="0.2">
      <c r="A195" s="17">
        <v>20</v>
      </c>
      <c r="B195" s="19" t="s">
        <v>60</v>
      </c>
      <c r="C195" s="23">
        <v>2140642</v>
      </c>
      <c r="D195" s="19" t="s">
        <v>281</v>
      </c>
    </row>
    <row r="196" spans="1:4" ht="27.75" customHeight="1" x14ac:dyDescent="0.2">
      <c r="A196" s="17"/>
      <c r="B196" s="18" t="s">
        <v>224</v>
      </c>
      <c r="D196" s="19"/>
    </row>
    <row r="197" spans="1:4" ht="27.75" customHeight="1" x14ac:dyDescent="0.2">
      <c r="A197" s="17">
        <v>1</v>
      </c>
      <c r="B197" s="19" t="s">
        <v>138</v>
      </c>
      <c r="C197" s="23">
        <v>19270717</v>
      </c>
      <c r="D197" s="19" t="s">
        <v>137</v>
      </c>
    </row>
    <row r="198" spans="1:4" ht="27.75" customHeight="1" x14ac:dyDescent="0.2">
      <c r="A198" s="17">
        <v>2</v>
      </c>
      <c r="B198" s="19" t="s">
        <v>191</v>
      </c>
      <c r="C198" s="23">
        <v>12162302</v>
      </c>
      <c r="D198" s="19" t="s">
        <v>137</v>
      </c>
    </row>
    <row r="199" spans="1:4" ht="27.75" customHeight="1" x14ac:dyDescent="0.2">
      <c r="A199" s="17">
        <v>3</v>
      </c>
      <c r="B199" s="19" t="s">
        <v>343</v>
      </c>
      <c r="C199" s="23">
        <v>11460000</v>
      </c>
      <c r="D199" s="19" t="s">
        <v>346</v>
      </c>
    </row>
    <row r="200" spans="1:4" ht="27.75" customHeight="1" x14ac:dyDescent="0.2">
      <c r="A200" s="17">
        <v>4</v>
      </c>
      <c r="B200" s="19" t="s">
        <v>338</v>
      </c>
      <c r="C200" s="23">
        <v>8170925</v>
      </c>
      <c r="D200" s="19" t="s">
        <v>346</v>
      </c>
    </row>
    <row r="201" spans="1:4" ht="27.75" customHeight="1" x14ac:dyDescent="0.2">
      <c r="A201" s="17">
        <v>5</v>
      </c>
      <c r="B201" s="19" t="s">
        <v>194</v>
      </c>
      <c r="C201" s="23">
        <v>6130629</v>
      </c>
      <c r="D201" s="19" t="s">
        <v>137</v>
      </c>
    </row>
    <row r="202" spans="1:4" ht="39.75" customHeight="1" x14ac:dyDescent="0.2">
      <c r="A202" s="17">
        <v>6</v>
      </c>
      <c r="B202" s="19" t="s">
        <v>52</v>
      </c>
      <c r="C202" s="23">
        <v>5333000</v>
      </c>
      <c r="D202" s="19" t="s">
        <v>137</v>
      </c>
    </row>
    <row r="203" spans="1:4" ht="39.75" customHeight="1" x14ac:dyDescent="0.2">
      <c r="A203" s="17">
        <v>7</v>
      </c>
      <c r="B203" s="19" t="s">
        <v>30</v>
      </c>
      <c r="C203" s="23">
        <v>4377239</v>
      </c>
      <c r="D203" s="19" t="s">
        <v>71</v>
      </c>
    </row>
    <row r="204" spans="1:4" ht="30.75" customHeight="1" x14ac:dyDescent="0.2">
      <c r="A204" s="17">
        <v>8</v>
      </c>
      <c r="B204" s="19" t="s">
        <v>49</v>
      </c>
      <c r="C204" s="23">
        <v>4049857</v>
      </c>
      <c r="D204" s="19" t="s">
        <v>137</v>
      </c>
    </row>
    <row r="205" spans="1:4" ht="30.75" customHeight="1" x14ac:dyDescent="0.2">
      <c r="A205" s="17">
        <v>9</v>
      </c>
      <c r="B205" s="19" t="s">
        <v>321</v>
      </c>
      <c r="C205" s="23">
        <v>2843651</v>
      </c>
      <c r="D205" s="19" t="s">
        <v>85</v>
      </c>
    </row>
    <row r="206" spans="1:4" ht="41.25" customHeight="1" x14ac:dyDescent="0.2">
      <c r="A206" s="17">
        <v>10</v>
      </c>
      <c r="B206" s="19" t="s">
        <v>193</v>
      </c>
      <c r="C206" s="23">
        <v>2576304</v>
      </c>
      <c r="D206" s="19" t="s">
        <v>340</v>
      </c>
    </row>
    <row r="207" spans="1:4" ht="27.75" customHeight="1" x14ac:dyDescent="0.2">
      <c r="A207" s="17">
        <v>11</v>
      </c>
      <c r="B207" s="19" t="s">
        <v>171</v>
      </c>
      <c r="C207" s="23">
        <v>2164305</v>
      </c>
      <c r="D207" s="19" t="s">
        <v>81</v>
      </c>
    </row>
    <row r="208" spans="1:4" ht="33.75" customHeight="1" x14ac:dyDescent="0.2">
      <c r="A208" s="17">
        <v>12</v>
      </c>
      <c r="B208" s="19" t="s">
        <v>88</v>
      </c>
      <c r="C208" s="23">
        <v>1725339</v>
      </c>
      <c r="D208" s="19" t="s">
        <v>346</v>
      </c>
    </row>
    <row r="209" spans="1:4" ht="28.5" customHeight="1" x14ac:dyDescent="0.2">
      <c r="A209" s="17">
        <v>13</v>
      </c>
      <c r="B209" s="19" t="s">
        <v>172</v>
      </c>
      <c r="C209" s="23">
        <v>1581122</v>
      </c>
      <c r="D209" s="19" t="s">
        <v>81</v>
      </c>
    </row>
    <row r="210" spans="1:4" ht="28.5" customHeight="1" x14ac:dyDescent="0.2">
      <c r="A210" s="17">
        <v>14</v>
      </c>
      <c r="B210" s="19" t="s">
        <v>339</v>
      </c>
      <c r="C210" s="23">
        <v>1540262</v>
      </c>
      <c r="D210" s="19" t="s">
        <v>346</v>
      </c>
    </row>
    <row r="211" spans="1:4" ht="28.5" customHeight="1" x14ac:dyDescent="0.2">
      <c r="A211" s="17">
        <v>15</v>
      </c>
      <c r="B211" s="19" t="s">
        <v>304</v>
      </c>
      <c r="C211" s="23">
        <v>1354509</v>
      </c>
      <c r="D211" s="19" t="s">
        <v>200</v>
      </c>
    </row>
    <row r="212" spans="1:4" ht="38.25" customHeight="1" x14ac:dyDescent="0.2">
      <c r="A212" s="17">
        <v>16</v>
      </c>
      <c r="B212" s="19" t="s">
        <v>103</v>
      </c>
      <c r="C212" s="23">
        <v>1060000</v>
      </c>
      <c r="D212" s="19" t="s">
        <v>346</v>
      </c>
    </row>
    <row r="213" spans="1:4" ht="28.5" customHeight="1" x14ac:dyDescent="0.2">
      <c r="A213" s="17">
        <v>17</v>
      </c>
      <c r="B213" s="19" t="s">
        <v>192</v>
      </c>
      <c r="C213" s="23">
        <v>1050500</v>
      </c>
      <c r="D213" s="19" t="s">
        <v>137</v>
      </c>
    </row>
    <row r="214" spans="1:4" ht="28.5" customHeight="1" x14ac:dyDescent="0.2">
      <c r="A214" s="17"/>
      <c r="B214" s="18" t="s">
        <v>236</v>
      </c>
      <c r="D214" s="19"/>
    </row>
    <row r="215" spans="1:4" ht="28.5" customHeight="1" x14ac:dyDescent="0.2">
      <c r="A215" s="17">
        <v>1</v>
      </c>
      <c r="B215" s="19" t="s">
        <v>367</v>
      </c>
      <c r="C215" s="23">
        <v>22839000</v>
      </c>
      <c r="D215" s="19" t="s">
        <v>346</v>
      </c>
    </row>
    <row r="216" spans="1:4" ht="36" customHeight="1" x14ac:dyDescent="0.2">
      <c r="A216" s="17">
        <v>2</v>
      </c>
      <c r="B216" s="19" t="s">
        <v>190</v>
      </c>
      <c r="C216" s="23">
        <v>20446604</v>
      </c>
      <c r="D216" s="19" t="s">
        <v>86</v>
      </c>
    </row>
    <row r="217" spans="1:4" ht="30" customHeight="1" x14ac:dyDescent="0.2">
      <c r="A217" s="17">
        <v>3</v>
      </c>
      <c r="B217" s="19" t="s">
        <v>15</v>
      </c>
      <c r="C217" s="23">
        <v>4682419</v>
      </c>
      <c r="D217" s="19" t="s">
        <v>1</v>
      </c>
    </row>
    <row r="218" spans="1:4" ht="38.25" customHeight="1" x14ac:dyDescent="0.2">
      <c r="A218" s="17">
        <v>4</v>
      </c>
      <c r="B218" s="19" t="s">
        <v>206</v>
      </c>
      <c r="C218" s="23">
        <v>2271352</v>
      </c>
      <c r="D218" s="19" t="s">
        <v>1</v>
      </c>
    </row>
    <row r="219" spans="1:4" ht="38.25" customHeight="1" x14ac:dyDescent="0.2">
      <c r="A219" s="17">
        <v>5</v>
      </c>
      <c r="B219" s="19" t="s">
        <v>21</v>
      </c>
      <c r="C219" s="23">
        <v>2198731</v>
      </c>
      <c r="D219" s="19" t="s">
        <v>22</v>
      </c>
    </row>
    <row r="220" spans="1:4" ht="38.25" customHeight="1" x14ac:dyDescent="0.2">
      <c r="A220" s="17"/>
      <c r="B220" s="18" t="s">
        <v>56</v>
      </c>
      <c r="D220" s="19"/>
    </row>
    <row r="221" spans="1:4" ht="32.25" customHeight="1" x14ac:dyDescent="0.2">
      <c r="A221" s="17">
        <v>1</v>
      </c>
      <c r="B221" s="19" t="s">
        <v>41</v>
      </c>
      <c r="C221" s="23">
        <v>13246287972</v>
      </c>
      <c r="D221" s="19" t="s">
        <v>185</v>
      </c>
    </row>
    <row r="222" spans="1:4" ht="28.5" customHeight="1" x14ac:dyDescent="0.2">
      <c r="A222" s="17">
        <v>2</v>
      </c>
      <c r="B222" s="19" t="s">
        <v>20</v>
      </c>
      <c r="C222" s="23">
        <v>77276510</v>
      </c>
      <c r="D222" s="19" t="s">
        <v>22</v>
      </c>
    </row>
    <row r="223" spans="1:4" ht="27.75" customHeight="1" x14ac:dyDescent="0.2">
      <c r="A223" s="17"/>
      <c r="B223" s="18" t="s">
        <v>226</v>
      </c>
      <c r="D223" s="19"/>
    </row>
    <row r="224" spans="1:4" ht="27.75" customHeight="1" x14ac:dyDescent="0.2">
      <c r="A224" s="17">
        <v>1</v>
      </c>
      <c r="B224" s="19" t="s">
        <v>136</v>
      </c>
      <c r="C224" s="23">
        <v>428960000</v>
      </c>
      <c r="D224" s="19" t="s">
        <v>96</v>
      </c>
    </row>
    <row r="225" spans="1:4" ht="27.75" customHeight="1" x14ac:dyDescent="0.2">
      <c r="A225" s="17">
        <v>2</v>
      </c>
      <c r="B225" s="19" t="s">
        <v>375</v>
      </c>
      <c r="C225" s="23">
        <v>181136000</v>
      </c>
      <c r="D225" s="19" t="s">
        <v>374</v>
      </c>
    </row>
    <row r="226" spans="1:4" ht="27.75" customHeight="1" x14ac:dyDescent="0.2">
      <c r="A226" s="17">
        <v>3</v>
      </c>
      <c r="B226" s="19" t="s">
        <v>17</v>
      </c>
      <c r="C226" s="23">
        <v>115000000</v>
      </c>
      <c r="D226" s="19" t="s">
        <v>0</v>
      </c>
    </row>
    <row r="227" spans="1:4" ht="27.75" customHeight="1" x14ac:dyDescent="0.2">
      <c r="A227" s="17">
        <v>4</v>
      </c>
      <c r="B227" s="19" t="s">
        <v>400</v>
      </c>
      <c r="C227" s="23">
        <v>112927947</v>
      </c>
      <c r="D227" s="19" t="s">
        <v>79</v>
      </c>
    </row>
    <row r="228" spans="1:4" ht="27.75" customHeight="1" x14ac:dyDescent="0.2">
      <c r="A228" s="17">
        <v>5</v>
      </c>
      <c r="B228" s="19" t="s">
        <v>290</v>
      </c>
      <c r="C228" s="23">
        <v>106000000</v>
      </c>
      <c r="D228" s="19" t="s">
        <v>29</v>
      </c>
    </row>
    <row r="229" spans="1:4" ht="37.5" customHeight="1" x14ac:dyDescent="0.2">
      <c r="A229" s="17">
        <v>6</v>
      </c>
      <c r="B229" s="19" t="s">
        <v>152</v>
      </c>
      <c r="C229" s="23">
        <v>94278000</v>
      </c>
      <c r="D229" s="19" t="s">
        <v>93</v>
      </c>
    </row>
    <row r="230" spans="1:4" ht="27.75" customHeight="1" x14ac:dyDescent="0.2">
      <c r="A230" s="17">
        <v>7</v>
      </c>
      <c r="B230" s="19" t="s">
        <v>299</v>
      </c>
      <c r="C230" s="23">
        <v>88186000</v>
      </c>
      <c r="D230" s="19" t="s">
        <v>22</v>
      </c>
    </row>
    <row r="231" spans="1:4" ht="27.75" customHeight="1" x14ac:dyDescent="0.2">
      <c r="A231" s="17">
        <v>8</v>
      </c>
      <c r="B231" s="19" t="s">
        <v>175</v>
      </c>
      <c r="C231" s="23">
        <v>82678169</v>
      </c>
      <c r="D231" s="19" t="s">
        <v>174</v>
      </c>
    </row>
    <row r="232" spans="1:4" ht="27.75" customHeight="1" x14ac:dyDescent="0.2">
      <c r="A232" s="17">
        <v>9</v>
      </c>
      <c r="B232" s="19" t="s">
        <v>173</v>
      </c>
      <c r="C232" s="23">
        <v>78061000</v>
      </c>
      <c r="D232" s="19" t="s">
        <v>174</v>
      </c>
    </row>
    <row r="233" spans="1:4" ht="27.75" customHeight="1" x14ac:dyDescent="0.2">
      <c r="A233" s="17">
        <v>10</v>
      </c>
      <c r="B233" s="19" t="s">
        <v>160</v>
      </c>
      <c r="C233" s="23">
        <v>64060000</v>
      </c>
      <c r="D233" s="19" t="s">
        <v>81</v>
      </c>
    </row>
    <row r="234" spans="1:4" ht="27.75" customHeight="1" x14ac:dyDescent="0.2">
      <c r="A234" s="17">
        <v>11</v>
      </c>
      <c r="B234" s="19" t="s">
        <v>287</v>
      </c>
      <c r="C234" s="23">
        <v>63000000</v>
      </c>
      <c r="D234" s="19" t="s">
        <v>83</v>
      </c>
    </row>
    <row r="235" spans="1:4" ht="27.75" customHeight="1" x14ac:dyDescent="0.2">
      <c r="A235" s="17">
        <v>12</v>
      </c>
      <c r="B235" s="19" t="s">
        <v>87</v>
      </c>
      <c r="C235" s="23">
        <v>57000000</v>
      </c>
      <c r="D235" s="19" t="s">
        <v>145</v>
      </c>
    </row>
    <row r="236" spans="1:4" ht="27.75" customHeight="1" x14ac:dyDescent="0.2">
      <c r="A236" s="17">
        <v>13</v>
      </c>
      <c r="B236" s="19" t="s">
        <v>98</v>
      </c>
      <c r="C236" s="23">
        <v>56874936</v>
      </c>
      <c r="D236" s="19" t="s">
        <v>74</v>
      </c>
    </row>
    <row r="237" spans="1:4" ht="27.75" customHeight="1" x14ac:dyDescent="0.2">
      <c r="A237" s="17">
        <v>14</v>
      </c>
      <c r="B237" s="19" t="s">
        <v>38</v>
      </c>
      <c r="C237" s="23">
        <v>54670047</v>
      </c>
      <c r="D237" s="19" t="s">
        <v>80</v>
      </c>
    </row>
    <row r="238" spans="1:4" ht="27.75" customHeight="1" x14ac:dyDescent="0.2">
      <c r="A238" s="17">
        <v>15</v>
      </c>
      <c r="B238" s="19" t="s">
        <v>48</v>
      </c>
      <c r="C238" s="23">
        <v>51350232</v>
      </c>
      <c r="D238" s="19" t="s">
        <v>168</v>
      </c>
    </row>
    <row r="239" spans="1:4" ht="27.75" customHeight="1" x14ac:dyDescent="0.2">
      <c r="A239" s="17">
        <v>16</v>
      </c>
      <c r="B239" s="19" t="s">
        <v>291</v>
      </c>
      <c r="C239" s="23">
        <v>48000000</v>
      </c>
      <c r="D239" s="19" t="s">
        <v>29</v>
      </c>
    </row>
    <row r="240" spans="1:4" ht="28.5" customHeight="1" x14ac:dyDescent="0.2">
      <c r="A240" s="17">
        <v>17</v>
      </c>
      <c r="B240" s="19" t="s">
        <v>264</v>
      </c>
      <c r="C240" s="23">
        <v>46500000</v>
      </c>
      <c r="D240" s="19" t="s">
        <v>301</v>
      </c>
    </row>
    <row r="241" spans="1:4" ht="28.5" customHeight="1" x14ac:dyDescent="0.2">
      <c r="A241" s="17">
        <v>18</v>
      </c>
      <c r="B241" s="19" t="s">
        <v>170</v>
      </c>
      <c r="C241" s="23">
        <v>41863000</v>
      </c>
      <c r="D241" s="19" t="s">
        <v>168</v>
      </c>
    </row>
    <row r="242" spans="1:4" ht="28.5" customHeight="1" x14ac:dyDescent="0.2">
      <c r="A242" s="17">
        <v>19</v>
      </c>
      <c r="B242" s="19" t="s">
        <v>163</v>
      </c>
      <c r="C242" s="23">
        <v>41737423</v>
      </c>
      <c r="D242" s="19" t="s">
        <v>69</v>
      </c>
    </row>
    <row r="243" spans="1:4" ht="36.75" customHeight="1" x14ac:dyDescent="0.2">
      <c r="A243" s="17">
        <v>20</v>
      </c>
      <c r="B243" s="19" t="s">
        <v>91</v>
      </c>
      <c r="C243" s="23">
        <v>41000000</v>
      </c>
      <c r="D243" s="19" t="s">
        <v>92</v>
      </c>
    </row>
    <row r="244" spans="1:4" ht="28.5" customHeight="1" x14ac:dyDescent="0.2">
      <c r="A244" s="17">
        <v>21</v>
      </c>
      <c r="B244" s="19" t="s">
        <v>271</v>
      </c>
      <c r="C244" s="23">
        <v>37856500</v>
      </c>
      <c r="D244" s="19" t="s">
        <v>96</v>
      </c>
    </row>
    <row r="245" spans="1:4" ht="28.5" customHeight="1" x14ac:dyDescent="0.2">
      <c r="A245" s="17">
        <v>22</v>
      </c>
      <c r="B245" s="19" t="s">
        <v>16</v>
      </c>
      <c r="C245" s="23">
        <v>34561000</v>
      </c>
      <c r="D245" s="19" t="s">
        <v>0</v>
      </c>
    </row>
    <row r="246" spans="1:4" ht="28.5" customHeight="1" x14ac:dyDescent="0.2">
      <c r="A246" s="17">
        <v>23</v>
      </c>
      <c r="B246" s="19" t="s">
        <v>203</v>
      </c>
      <c r="C246" s="23">
        <v>34000000</v>
      </c>
      <c r="D246" s="19" t="s">
        <v>419</v>
      </c>
    </row>
    <row r="247" spans="1:4" ht="28.5" customHeight="1" x14ac:dyDescent="0.2">
      <c r="A247" s="17">
        <v>24</v>
      </c>
      <c r="B247" s="19" t="s">
        <v>89</v>
      </c>
      <c r="C247" s="23">
        <v>32684795</v>
      </c>
      <c r="D247" s="19" t="s">
        <v>346</v>
      </c>
    </row>
    <row r="248" spans="1:4" ht="28.5" customHeight="1" x14ac:dyDescent="0.2">
      <c r="A248" s="17">
        <v>25</v>
      </c>
      <c r="B248" s="19" t="s">
        <v>261</v>
      </c>
      <c r="C248" s="23">
        <v>31740794</v>
      </c>
      <c r="D248" s="19" t="s">
        <v>263</v>
      </c>
    </row>
    <row r="249" spans="1:4" ht="28.5" customHeight="1" x14ac:dyDescent="0.2">
      <c r="A249" s="17">
        <v>26</v>
      </c>
      <c r="B249" s="19" t="s">
        <v>370</v>
      </c>
      <c r="C249" s="23">
        <v>31491208</v>
      </c>
      <c r="D249" s="19" t="s">
        <v>145</v>
      </c>
    </row>
    <row r="250" spans="1:4" ht="28.5" customHeight="1" x14ac:dyDescent="0.2">
      <c r="A250" s="17">
        <v>27</v>
      </c>
      <c r="B250" s="19" t="s">
        <v>246</v>
      </c>
      <c r="C250" s="23">
        <v>30700000</v>
      </c>
      <c r="D250" s="19" t="s">
        <v>80</v>
      </c>
    </row>
    <row r="251" spans="1:4" ht="24.75" customHeight="1" x14ac:dyDescent="0.2">
      <c r="A251" s="17">
        <v>28</v>
      </c>
      <c r="B251" s="19" t="s">
        <v>318</v>
      </c>
      <c r="C251" s="23">
        <v>24594235</v>
      </c>
      <c r="D251" s="19" t="s">
        <v>22</v>
      </c>
    </row>
    <row r="252" spans="1:4" ht="24.75" customHeight="1" x14ac:dyDescent="0.2">
      <c r="A252" s="17">
        <v>29</v>
      </c>
      <c r="B252" s="19" t="s">
        <v>286</v>
      </c>
      <c r="C252" s="23">
        <v>22840600</v>
      </c>
      <c r="D252" s="19" t="s">
        <v>83</v>
      </c>
    </row>
    <row r="253" spans="1:4" ht="24.75" customHeight="1" x14ac:dyDescent="0.2">
      <c r="A253" s="17">
        <v>30</v>
      </c>
      <c r="B253" s="19" t="s">
        <v>205</v>
      </c>
      <c r="C253" s="23">
        <v>21100000</v>
      </c>
      <c r="D253" s="19" t="s">
        <v>80</v>
      </c>
    </row>
    <row r="254" spans="1:4" ht="24.75" customHeight="1" x14ac:dyDescent="0.2">
      <c r="A254" s="17">
        <v>31</v>
      </c>
      <c r="B254" s="19" t="s">
        <v>409</v>
      </c>
      <c r="C254" s="23">
        <v>19604246</v>
      </c>
      <c r="D254" s="19" t="s">
        <v>70</v>
      </c>
    </row>
    <row r="255" spans="1:4" ht="24.75" customHeight="1" x14ac:dyDescent="0.2">
      <c r="A255" s="17">
        <v>32</v>
      </c>
      <c r="B255" s="19" t="s">
        <v>217</v>
      </c>
      <c r="C255" s="23">
        <v>18958000</v>
      </c>
      <c r="D255" s="19" t="s">
        <v>96</v>
      </c>
    </row>
    <row r="256" spans="1:4" ht="24.75" customHeight="1" x14ac:dyDescent="0.2">
      <c r="A256" s="17">
        <v>33</v>
      </c>
      <c r="B256" s="19" t="s">
        <v>37</v>
      </c>
      <c r="C256" s="23">
        <v>17421470</v>
      </c>
      <c r="D256" s="19" t="s">
        <v>80</v>
      </c>
    </row>
    <row r="257" spans="1:4" ht="24.75" customHeight="1" x14ac:dyDescent="0.2">
      <c r="A257" s="17">
        <v>34</v>
      </c>
      <c r="B257" s="19" t="s">
        <v>418</v>
      </c>
      <c r="C257" s="23">
        <v>16189367</v>
      </c>
      <c r="D257" s="19" t="s">
        <v>419</v>
      </c>
    </row>
    <row r="258" spans="1:4" ht="24.75" customHeight="1" x14ac:dyDescent="0.2">
      <c r="A258" s="17">
        <v>35</v>
      </c>
      <c r="B258" s="19" t="s">
        <v>349</v>
      </c>
      <c r="C258" s="23">
        <v>16128000</v>
      </c>
      <c r="D258" s="19" t="s">
        <v>346</v>
      </c>
    </row>
    <row r="259" spans="1:4" ht="24.75" customHeight="1" x14ac:dyDescent="0.2">
      <c r="A259" s="17">
        <v>36</v>
      </c>
      <c r="B259" s="19" t="s">
        <v>5</v>
      </c>
      <c r="C259" s="23">
        <v>15522000</v>
      </c>
      <c r="D259" s="19" t="s">
        <v>70</v>
      </c>
    </row>
    <row r="260" spans="1:4" ht="24.75" customHeight="1" x14ac:dyDescent="0.2">
      <c r="A260" s="17">
        <v>37</v>
      </c>
      <c r="B260" s="19" t="s">
        <v>182</v>
      </c>
      <c r="C260" s="23">
        <v>15277000</v>
      </c>
      <c r="D260" s="19" t="s">
        <v>184</v>
      </c>
    </row>
    <row r="261" spans="1:4" ht="25.5" customHeight="1" x14ac:dyDescent="0.2">
      <c r="A261" s="17"/>
      <c r="B261" s="18" t="s">
        <v>228</v>
      </c>
      <c r="D261" s="19"/>
    </row>
    <row r="262" spans="1:4" ht="25.5" customHeight="1" x14ac:dyDescent="0.2">
      <c r="A262" s="17">
        <v>1</v>
      </c>
      <c r="B262" s="19" t="s">
        <v>119</v>
      </c>
      <c r="C262" s="23">
        <v>190800646</v>
      </c>
      <c r="D262" s="19" t="s">
        <v>378</v>
      </c>
    </row>
    <row r="263" spans="1:4" ht="25.5" customHeight="1" x14ac:dyDescent="0.2">
      <c r="A263" s="17">
        <v>2</v>
      </c>
      <c r="B263" s="19" t="s">
        <v>377</v>
      </c>
      <c r="C263" s="23">
        <v>128357166</v>
      </c>
      <c r="D263" s="19" t="s">
        <v>378</v>
      </c>
    </row>
    <row r="264" spans="1:4" ht="25.5" customHeight="1" x14ac:dyDescent="0.2">
      <c r="A264" s="17">
        <v>3</v>
      </c>
      <c r="B264" s="19" t="s">
        <v>118</v>
      </c>
      <c r="C264" s="23">
        <v>45220677.149999999</v>
      </c>
      <c r="D264" s="19" t="s">
        <v>378</v>
      </c>
    </row>
    <row r="265" spans="1:4" ht="27" customHeight="1" x14ac:dyDescent="0.2">
      <c r="A265" s="17"/>
      <c r="B265" s="18" t="s">
        <v>57</v>
      </c>
      <c r="D265" s="19"/>
    </row>
    <row r="266" spans="1:4" ht="27" customHeight="1" x14ac:dyDescent="0.2">
      <c r="A266" s="17">
        <v>1</v>
      </c>
      <c r="B266" s="19" t="s">
        <v>115</v>
      </c>
      <c r="C266" s="23">
        <v>71817834</v>
      </c>
      <c r="D266" s="19" t="s">
        <v>71</v>
      </c>
    </row>
    <row r="267" spans="1:4" ht="27" customHeight="1" x14ac:dyDescent="0.2">
      <c r="A267" s="17">
        <v>2</v>
      </c>
      <c r="B267" s="19" t="s">
        <v>352</v>
      </c>
      <c r="C267" s="23">
        <v>38100000</v>
      </c>
      <c r="D267" s="19" t="s">
        <v>184</v>
      </c>
    </row>
    <row r="268" spans="1:4" ht="38.25" customHeight="1" x14ac:dyDescent="0.2">
      <c r="A268" s="17">
        <v>3</v>
      </c>
      <c r="B268" s="19" t="s">
        <v>420</v>
      </c>
      <c r="C268" s="23">
        <v>28960517</v>
      </c>
      <c r="D268" s="19" t="s">
        <v>82</v>
      </c>
    </row>
    <row r="269" spans="1:4" ht="25.5" customHeight="1" x14ac:dyDescent="0.2">
      <c r="A269" s="17">
        <v>4</v>
      </c>
      <c r="B269" s="19" t="s">
        <v>404</v>
      </c>
      <c r="C269" s="23">
        <v>27757917</v>
      </c>
      <c r="D269" s="19" t="s">
        <v>8</v>
      </c>
    </row>
    <row r="270" spans="1:4" ht="25.5" customHeight="1" x14ac:dyDescent="0.2">
      <c r="A270" s="17">
        <v>5</v>
      </c>
      <c r="B270" s="19" t="s">
        <v>139</v>
      </c>
      <c r="C270" s="23">
        <v>27400919</v>
      </c>
      <c r="D270" s="19" t="s">
        <v>8</v>
      </c>
    </row>
    <row r="271" spans="1:4" ht="38.25" customHeight="1" x14ac:dyDescent="0.2">
      <c r="A271" s="17">
        <v>6</v>
      </c>
      <c r="B271" s="19" t="s">
        <v>19</v>
      </c>
      <c r="C271" s="23">
        <v>25255136</v>
      </c>
      <c r="D271" s="19" t="s">
        <v>22</v>
      </c>
    </row>
    <row r="272" spans="1:4" ht="25.5" customHeight="1" x14ac:dyDescent="0.2">
      <c r="A272" s="17">
        <v>7</v>
      </c>
      <c r="B272" s="19" t="s">
        <v>367</v>
      </c>
      <c r="C272" s="23">
        <v>24400000</v>
      </c>
      <c r="D272" s="19" t="s">
        <v>346</v>
      </c>
    </row>
    <row r="273" spans="1:4" ht="25.5" customHeight="1" x14ac:dyDescent="0.2">
      <c r="A273" s="17">
        <v>8</v>
      </c>
      <c r="B273" s="19" t="s">
        <v>209</v>
      </c>
      <c r="C273" s="23">
        <v>23500000</v>
      </c>
      <c r="D273" s="19" t="s">
        <v>8</v>
      </c>
    </row>
    <row r="274" spans="1:4" ht="25.5" customHeight="1" x14ac:dyDescent="0.2">
      <c r="A274" s="17">
        <v>9</v>
      </c>
      <c r="B274" s="19" t="s">
        <v>3</v>
      </c>
      <c r="C274" s="23">
        <v>19801269</v>
      </c>
      <c r="D274" s="19" t="s">
        <v>75</v>
      </c>
    </row>
    <row r="275" spans="1:4" ht="25.5" customHeight="1" x14ac:dyDescent="0.2">
      <c r="A275" s="17">
        <v>10</v>
      </c>
      <c r="B275" s="19" t="s">
        <v>149</v>
      </c>
      <c r="C275" s="23">
        <v>19220000</v>
      </c>
      <c r="D275" s="19" t="s">
        <v>82</v>
      </c>
    </row>
    <row r="276" spans="1:4" ht="37.5" customHeight="1" x14ac:dyDescent="0.2">
      <c r="A276" s="17">
        <v>11</v>
      </c>
      <c r="B276" s="19" t="s">
        <v>279</v>
      </c>
      <c r="C276" s="23">
        <v>16831000</v>
      </c>
      <c r="D276" s="19" t="s">
        <v>184</v>
      </c>
    </row>
    <row r="277" spans="1:4" ht="36.75" customHeight="1" x14ac:dyDescent="0.2">
      <c r="A277" s="17">
        <v>12</v>
      </c>
      <c r="B277" s="19" t="s">
        <v>14</v>
      </c>
      <c r="C277" s="23">
        <v>14593468</v>
      </c>
      <c r="D277" s="19" t="s">
        <v>1</v>
      </c>
    </row>
    <row r="278" spans="1:4" ht="27" customHeight="1" x14ac:dyDescent="0.2">
      <c r="A278" s="17">
        <v>13</v>
      </c>
      <c r="B278" s="19" t="s">
        <v>335</v>
      </c>
      <c r="C278" s="23">
        <v>13729717</v>
      </c>
      <c r="D278" s="19" t="s">
        <v>336</v>
      </c>
    </row>
    <row r="279" spans="1:4" ht="34.5" customHeight="1" x14ac:dyDescent="0.2">
      <c r="A279" s="17">
        <v>14</v>
      </c>
      <c r="B279" s="19" t="s">
        <v>278</v>
      </c>
      <c r="C279" s="23">
        <v>10686000</v>
      </c>
      <c r="D279" s="19" t="s">
        <v>184</v>
      </c>
    </row>
    <row r="280" spans="1:4" ht="35.25" customHeight="1" x14ac:dyDescent="0.2">
      <c r="A280" s="17">
        <v>15</v>
      </c>
      <c r="B280" s="19" t="s">
        <v>32</v>
      </c>
      <c r="C280" s="23">
        <v>9738503</v>
      </c>
      <c r="D280" s="19" t="s">
        <v>71</v>
      </c>
    </row>
    <row r="281" spans="1:4" ht="36" customHeight="1" x14ac:dyDescent="0.2">
      <c r="A281" s="17">
        <v>16</v>
      </c>
      <c r="B281" s="19" t="s">
        <v>218</v>
      </c>
      <c r="C281" s="23">
        <v>9320000</v>
      </c>
      <c r="D281" s="19" t="s">
        <v>96</v>
      </c>
    </row>
    <row r="282" spans="1:4" ht="36.75" customHeight="1" x14ac:dyDescent="0.2">
      <c r="A282" s="17">
        <v>17</v>
      </c>
      <c r="B282" s="19" t="s">
        <v>188</v>
      </c>
      <c r="C282" s="23">
        <v>9265881</v>
      </c>
      <c r="D282" s="19" t="s">
        <v>75</v>
      </c>
    </row>
    <row r="283" spans="1:4" ht="27" customHeight="1" x14ac:dyDescent="0.2">
      <c r="A283" s="17">
        <v>18</v>
      </c>
      <c r="B283" s="19" t="s">
        <v>186</v>
      </c>
      <c r="C283" s="23">
        <v>9126297</v>
      </c>
      <c r="D283" s="19" t="s">
        <v>75</v>
      </c>
    </row>
    <row r="284" spans="1:4" ht="28.5" customHeight="1" x14ac:dyDescent="0.2">
      <c r="A284" s="17"/>
      <c r="B284" s="18" t="s">
        <v>234</v>
      </c>
      <c r="D284" s="19"/>
    </row>
    <row r="285" spans="1:4" ht="28.5" customHeight="1" x14ac:dyDescent="0.2">
      <c r="A285" s="17">
        <v>1</v>
      </c>
      <c r="B285" s="19" t="s">
        <v>368</v>
      </c>
      <c r="C285" s="23">
        <v>50565000</v>
      </c>
      <c r="D285" s="19" t="s">
        <v>96</v>
      </c>
    </row>
    <row r="286" spans="1:4" ht="28.5" customHeight="1" x14ac:dyDescent="0.2">
      <c r="A286" s="17">
        <v>2</v>
      </c>
      <c r="B286" s="19" t="s">
        <v>62</v>
      </c>
      <c r="C286" s="23">
        <v>27800000</v>
      </c>
      <c r="D286" s="19" t="s">
        <v>96</v>
      </c>
    </row>
    <row r="287" spans="1:4" ht="28.5" customHeight="1" x14ac:dyDescent="0.2">
      <c r="A287" s="17">
        <v>3</v>
      </c>
      <c r="B287" s="19" t="s">
        <v>99</v>
      </c>
      <c r="C287" s="23">
        <v>25142498</v>
      </c>
      <c r="D287" s="19" t="s">
        <v>74</v>
      </c>
    </row>
    <row r="288" spans="1:4" ht="28.5" customHeight="1" x14ac:dyDescent="0.2">
      <c r="A288" s="17">
        <v>4</v>
      </c>
      <c r="B288" s="19" t="s">
        <v>23</v>
      </c>
      <c r="C288" s="23">
        <v>22724490</v>
      </c>
      <c r="D288" s="19" t="s">
        <v>22</v>
      </c>
    </row>
    <row r="289" spans="1:4" ht="28.5" customHeight="1" x14ac:dyDescent="0.2">
      <c r="A289" s="17">
        <v>5</v>
      </c>
      <c r="B289" s="19" t="s">
        <v>144</v>
      </c>
      <c r="C289" s="23">
        <v>21597890</v>
      </c>
      <c r="D289" s="19" t="s">
        <v>142</v>
      </c>
    </row>
    <row r="290" spans="1:4" ht="28.5" customHeight="1" x14ac:dyDescent="0.2">
      <c r="A290" s="17">
        <v>6</v>
      </c>
      <c r="B290" s="19" t="s">
        <v>155</v>
      </c>
      <c r="C290" s="23">
        <v>20975205</v>
      </c>
      <c r="D290" s="19" t="s">
        <v>83</v>
      </c>
    </row>
    <row r="291" spans="1:4" ht="28.5" customHeight="1" x14ac:dyDescent="0.2">
      <c r="A291" s="17">
        <v>7</v>
      </c>
      <c r="B291" s="19" t="s">
        <v>143</v>
      </c>
      <c r="C291" s="23">
        <v>17691455</v>
      </c>
      <c r="D291" s="19" t="s">
        <v>142</v>
      </c>
    </row>
    <row r="292" spans="1:4" ht="28.5" customHeight="1" x14ac:dyDescent="0.2">
      <c r="A292" s="17">
        <v>8</v>
      </c>
      <c r="B292" s="19" t="s">
        <v>207</v>
      </c>
      <c r="C292" s="23">
        <v>16459191</v>
      </c>
      <c r="D292" s="19" t="s">
        <v>74</v>
      </c>
    </row>
    <row r="293" spans="1:4" ht="28.5" customHeight="1" x14ac:dyDescent="0.2">
      <c r="A293" s="17">
        <v>9</v>
      </c>
      <c r="B293" s="19" t="s">
        <v>154</v>
      </c>
      <c r="C293" s="23">
        <v>15186000</v>
      </c>
      <c r="D293" s="19" t="s">
        <v>83</v>
      </c>
    </row>
    <row r="294" spans="1:4" ht="28.5" customHeight="1" x14ac:dyDescent="0.2">
      <c r="A294" s="17">
        <v>10</v>
      </c>
      <c r="B294" s="19" t="s">
        <v>262</v>
      </c>
      <c r="C294" s="23">
        <v>8914914</v>
      </c>
      <c r="D294" s="19" t="s">
        <v>263</v>
      </c>
    </row>
    <row r="295" spans="1:4" ht="28.5" customHeight="1" x14ac:dyDescent="0.2">
      <c r="A295" s="17">
        <v>11</v>
      </c>
      <c r="B295" s="19" t="s">
        <v>167</v>
      </c>
      <c r="C295" s="23">
        <v>7382552</v>
      </c>
      <c r="D295" s="19" t="s">
        <v>168</v>
      </c>
    </row>
    <row r="296" spans="1:4" ht="39" customHeight="1" x14ac:dyDescent="0.2">
      <c r="A296" s="17">
        <v>12</v>
      </c>
      <c r="B296" s="19" t="s">
        <v>283</v>
      </c>
      <c r="C296" s="23">
        <v>7326586</v>
      </c>
      <c r="D296" s="19" t="s">
        <v>22</v>
      </c>
    </row>
    <row r="297" spans="1:4" ht="27" customHeight="1" x14ac:dyDescent="0.2">
      <c r="A297" s="17">
        <v>13</v>
      </c>
      <c r="B297" s="19" t="s">
        <v>101</v>
      </c>
      <c r="C297" s="23">
        <v>6485000</v>
      </c>
      <c r="D297" s="19" t="s">
        <v>142</v>
      </c>
    </row>
    <row r="298" spans="1:4" ht="27" customHeight="1" x14ac:dyDescent="0.2">
      <c r="A298" s="17">
        <v>14</v>
      </c>
      <c r="B298" s="19" t="s">
        <v>102</v>
      </c>
      <c r="C298" s="23">
        <v>6188302</v>
      </c>
      <c r="D298" s="19" t="s">
        <v>142</v>
      </c>
    </row>
    <row r="299" spans="1:4" ht="27" customHeight="1" x14ac:dyDescent="0.2">
      <c r="A299" s="17">
        <v>15</v>
      </c>
      <c r="B299" s="19" t="s">
        <v>215</v>
      </c>
      <c r="C299" s="23">
        <v>5341000</v>
      </c>
      <c r="D299" s="19" t="s">
        <v>96</v>
      </c>
    </row>
    <row r="300" spans="1:4" ht="27" customHeight="1" x14ac:dyDescent="0.2">
      <c r="A300" s="17">
        <v>16</v>
      </c>
      <c r="B300" s="19" t="s">
        <v>324</v>
      </c>
      <c r="C300" s="23">
        <v>3681100</v>
      </c>
      <c r="D300" s="19" t="s">
        <v>142</v>
      </c>
    </row>
    <row r="301" spans="1:4" ht="27" customHeight="1" x14ac:dyDescent="0.2">
      <c r="A301" s="17">
        <v>17</v>
      </c>
      <c r="B301" s="19" t="s">
        <v>47</v>
      </c>
      <c r="C301" s="23">
        <v>3354000</v>
      </c>
      <c r="D301" s="19" t="s">
        <v>67</v>
      </c>
    </row>
    <row r="302" spans="1:4" ht="27" customHeight="1" x14ac:dyDescent="0.2">
      <c r="A302" s="17">
        <v>18</v>
      </c>
      <c r="B302" s="19" t="s">
        <v>398</v>
      </c>
      <c r="C302" s="23">
        <v>3213423</v>
      </c>
      <c r="D302" s="19" t="s">
        <v>69</v>
      </c>
    </row>
    <row r="303" spans="1:4" ht="34.5" customHeight="1" x14ac:dyDescent="0.2">
      <c r="A303" s="17"/>
      <c r="B303" s="18" t="s">
        <v>231</v>
      </c>
      <c r="D303" s="19"/>
    </row>
    <row r="304" spans="1:4" ht="31.5" customHeight="1" x14ac:dyDescent="0.2">
      <c r="A304" s="17">
        <v>1</v>
      </c>
      <c r="B304" s="19" t="s">
        <v>376</v>
      </c>
      <c r="C304" s="23">
        <v>423222851</v>
      </c>
      <c r="D304" s="19" t="s">
        <v>374</v>
      </c>
    </row>
    <row r="305" spans="1:4" ht="31.5" customHeight="1" x14ac:dyDescent="0.2">
      <c r="A305" s="17">
        <v>2</v>
      </c>
      <c r="B305" s="19" t="s">
        <v>351</v>
      </c>
      <c r="C305" s="23">
        <v>93026393</v>
      </c>
      <c r="D305" s="19" t="s">
        <v>346</v>
      </c>
    </row>
    <row r="306" spans="1:4" ht="31.5" customHeight="1" x14ac:dyDescent="0.2">
      <c r="A306" s="17">
        <v>3</v>
      </c>
      <c r="B306" s="19" t="s">
        <v>320</v>
      </c>
      <c r="C306" s="23">
        <v>37271736</v>
      </c>
      <c r="D306" s="19" t="s">
        <v>22</v>
      </c>
    </row>
    <row r="307" spans="1:4" ht="33.75" customHeight="1" x14ac:dyDescent="0.2">
      <c r="A307" s="17">
        <v>4</v>
      </c>
      <c r="B307" s="19" t="s">
        <v>219</v>
      </c>
      <c r="C307" s="23">
        <v>36000000</v>
      </c>
      <c r="D307" s="19" t="s">
        <v>96</v>
      </c>
    </row>
    <row r="308" spans="1:4" ht="27.75" customHeight="1" x14ac:dyDescent="0.2">
      <c r="A308" s="17"/>
      <c r="B308" s="18" t="s">
        <v>233</v>
      </c>
      <c r="D308" s="19"/>
    </row>
    <row r="309" spans="1:4" ht="27.75" customHeight="1" x14ac:dyDescent="0.2">
      <c r="A309" s="17">
        <v>1</v>
      </c>
      <c r="B309" s="19" t="s">
        <v>78</v>
      </c>
      <c r="C309" s="23">
        <v>138617570</v>
      </c>
      <c r="D309" s="19" t="s">
        <v>69</v>
      </c>
    </row>
    <row r="310" spans="1:4" ht="34.5" customHeight="1" x14ac:dyDescent="0.2">
      <c r="A310" s="17">
        <v>2</v>
      </c>
      <c r="B310" s="19" t="s">
        <v>259</v>
      </c>
      <c r="C310" s="23">
        <v>88449540</v>
      </c>
      <c r="D310" s="19" t="s">
        <v>254</v>
      </c>
    </row>
    <row r="311" spans="1:4" ht="27.75" customHeight="1" x14ac:dyDescent="0.2">
      <c r="A311" s="17">
        <v>3</v>
      </c>
      <c r="B311" s="19" t="s">
        <v>284</v>
      </c>
      <c r="C311" s="23">
        <v>47074592</v>
      </c>
      <c r="D311" s="19" t="s">
        <v>22</v>
      </c>
    </row>
    <row r="312" spans="1:4" ht="27.75" customHeight="1" x14ac:dyDescent="0.2">
      <c r="A312" s="17">
        <v>4</v>
      </c>
      <c r="B312" s="19" t="s">
        <v>176</v>
      </c>
      <c r="C312" s="23">
        <v>38224586</v>
      </c>
      <c r="D312" s="19" t="s">
        <v>174</v>
      </c>
    </row>
    <row r="313" spans="1:4" ht="38.25" customHeight="1" x14ac:dyDescent="0.2">
      <c r="A313" s="17">
        <v>5</v>
      </c>
      <c r="B313" s="19" t="s">
        <v>166</v>
      </c>
      <c r="C313" s="23">
        <v>27694177</v>
      </c>
      <c r="D313" s="19" t="s">
        <v>210</v>
      </c>
    </row>
    <row r="314" spans="1:4" ht="27.75" customHeight="1" x14ac:dyDescent="0.2">
      <c r="A314" s="17">
        <v>6</v>
      </c>
      <c r="B314" s="19" t="s">
        <v>307</v>
      </c>
      <c r="C314" s="23">
        <v>15058813</v>
      </c>
      <c r="D314" s="19" t="s">
        <v>378</v>
      </c>
    </row>
    <row r="315" spans="1:4" ht="38.25" customHeight="1" x14ac:dyDescent="0.2">
      <c r="A315" s="17">
        <v>7</v>
      </c>
      <c r="B315" s="19" t="s">
        <v>306</v>
      </c>
      <c r="C315" s="23">
        <v>13223392</v>
      </c>
      <c r="D315" s="19" t="s">
        <v>210</v>
      </c>
    </row>
    <row r="316" spans="1:4" ht="27" customHeight="1" x14ac:dyDescent="0.2">
      <c r="A316" s="17">
        <v>8</v>
      </c>
      <c r="B316" s="19" t="s">
        <v>373</v>
      </c>
      <c r="C316" s="23">
        <v>5333924</v>
      </c>
      <c r="D316" s="19" t="s">
        <v>374</v>
      </c>
    </row>
    <row r="317" spans="1:4" ht="27" customHeight="1" x14ac:dyDescent="0.2">
      <c r="A317" s="17">
        <v>9</v>
      </c>
      <c r="B317" s="19" t="s">
        <v>371</v>
      </c>
      <c r="C317" s="23">
        <v>5216000</v>
      </c>
      <c r="D317" s="19" t="s">
        <v>81</v>
      </c>
    </row>
    <row r="318" spans="1:4" ht="33.75" customHeight="1" x14ac:dyDescent="0.2">
      <c r="A318" s="17">
        <v>10</v>
      </c>
      <c r="B318" s="19" t="s">
        <v>399</v>
      </c>
      <c r="C318" s="23">
        <v>4492475</v>
      </c>
      <c r="D318" s="19" t="s">
        <v>69</v>
      </c>
    </row>
    <row r="319" spans="1:4" ht="21.75" customHeight="1" x14ac:dyDescent="0.2">
      <c r="A319" s="17"/>
      <c r="B319" s="18" t="s">
        <v>225</v>
      </c>
      <c r="D319" s="19"/>
    </row>
    <row r="320" spans="1:4" ht="27.75" customHeight="1" x14ac:dyDescent="0.2">
      <c r="A320" s="17">
        <v>1</v>
      </c>
      <c r="B320" s="19" t="s">
        <v>342</v>
      </c>
      <c r="C320" s="23">
        <v>172621017</v>
      </c>
      <c r="D320" s="19" t="s">
        <v>346</v>
      </c>
    </row>
    <row r="321" spans="1:4" ht="33" customHeight="1" x14ac:dyDescent="0.2">
      <c r="A321" s="17">
        <v>2</v>
      </c>
      <c r="B321" s="19" t="s">
        <v>322</v>
      </c>
      <c r="C321" s="23">
        <v>59800000</v>
      </c>
      <c r="D321" s="19" t="s">
        <v>305</v>
      </c>
    </row>
    <row r="322" spans="1:4" ht="33" customHeight="1" x14ac:dyDescent="0.2">
      <c r="A322" s="17">
        <v>3</v>
      </c>
      <c r="B322" s="19" t="s">
        <v>100</v>
      </c>
      <c r="C322" s="23">
        <v>6570482</v>
      </c>
      <c r="D322" s="19" t="s">
        <v>305</v>
      </c>
    </row>
    <row r="323" spans="1:4" ht="34.5" customHeight="1" x14ac:dyDescent="0.2">
      <c r="A323" s="17">
        <v>4</v>
      </c>
      <c r="B323" s="19" t="s">
        <v>323</v>
      </c>
      <c r="C323" s="23">
        <v>4100000</v>
      </c>
      <c r="D323" s="19" t="s">
        <v>305</v>
      </c>
    </row>
    <row r="324" spans="1:4" ht="26.25" customHeight="1" x14ac:dyDescent="0.2">
      <c r="A324" s="17"/>
      <c r="B324" s="18" t="s">
        <v>227</v>
      </c>
      <c r="D324" s="19"/>
    </row>
    <row r="325" spans="1:4" ht="27.75" customHeight="1" x14ac:dyDescent="0.2">
      <c r="A325" s="17">
        <v>1</v>
      </c>
      <c r="B325" s="19" t="s">
        <v>341</v>
      </c>
      <c r="C325" s="23">
        <v>48344818</v>
      </c>
      <c r="D325" s="19" t="s">
        <v>346</v>
      </c>
    </row>
    <row r="326" spans="1:4" ht="27.75" customHeight="1" x14ac:dyDescent="0.2">
      <c r="A326" s="17">
        <v>2</v>
      </c>
      <c r="B326" s="19" t="s">
        <v>90</v>
      </c>
      <c r="C326" s="23">
        <v>29240275</v>
      </c>
      <c r="D326" s="19" t="s">
        <v>346</v>
      </c>
    </row>
    <row r="327" spans="1:4" ht="36.75" customHeight="1" x14ac:dyDescent="0.2">
      <c r="A327" s="17">
        <v>3</v>
      </c>
      <c r="B327" s="19" t="s">
        <v>251</v>
      </c>
      <c r="C327" s="23">
        <v>12636291</v>
      </c>
      <c r="D327" s="19" t="s">
        <v>252</v>
      </c>
    </row>
    <row r="328" spans="1:4" ht="24.75" customHeight="1" x14ac:dyDescent="0.2">
      <c r="A328" s="17">
        <v>4</v>
      </c>
      <c r="B328" s="19" t="s">
        <v>220</v>
      </c>
      <c r="C328" s="23">
        <v>4721272</v>
      </c>
      <c r="D328" s="19" t="s">
        <v>96</v>
      </c>
    </row>
    <row r="329" spans="1:4" ht="24.75" customHeight="1" x14ac:dyDescent="0.2">
      <c r="A329" s="17">
        <v>5</v>
      </c>
      <c r="B329" s="19" t="s">
        <v>108</v>
      </c>
      <c r="C329" s="23">
        <v>2153000</v>
      </c>
      <c r="D329" s="19" t="s">
        <v>22</v>
      </c>
    </row>
    <row r="330" spans="1:4" ht="36.75" customHeight="1" x14ac:dyDescent="0.2">
      <c r="A330" s="17">
        <v>6</v>
      </c>
      <c r="B330" s="19" t="s">
        <v>249</v>
      </c>
      <c r="C330" s="23">
        <v>1551236</v>
      </c>
      <c r="D330" s="19" t="s">
        <v>252</v>
      </c>
    </row>
    <row r="331" spans="1:4" ht="24.75" customHeight="1" x14ac:dyDescent="0.2">
      <c r="A331" s="17">
        <v>7</v>
      </c>
      <c r="B331" s="19" t="s">
        <v>181</v>
      </c>
      <c r="C331" s="23">
        <v>1507000</v>
      </c>
      <c r="D331" s="19" t="s">
        <v>184</v>
      </c>
    </row>
    <row r="332" spans="1:4" ht="24.75" customHeight="1" x14ac:dyDescent="0.2">
      <c r="A332" s="17">
        <v>8</v>
      </c>
      <c r="B332" s="19" t="s">
        <v>77</v>
      </c>
      <c r="C332" s="23">
        <v>1328734</v>
      </c>
      <c r="D332" s="19" t="s">
        <v>346</v>
      </c>
    </row>
    <row r="333" spans="1:4" ht="36.75" customHeight="1" x14ac:dyDescent="0.2">
      <c r="A333" s="17">
        <v>9</v>
      </c>
      <c r="B333" s="19" t="s">
        <v>250</v>
      </c>
      <c r="C333" s="23">
        <v>1208203</v>
      </c>
      <c r="D333" s="19" t="s">
        <v>252</v>
      </c>
    </row>
    <row r="334" spans="1:4" ht="29.25" customHeight="1" x14ac:dyDescent="0.2">
      <c r="A334" s="17">
        <v>10</v>
      </c>
      <c r="B334" s="19" t="s">
        <v>314</v>
      </c>
      <c r="C334" s="23">
        <v>947339</v>
      </c>
      <c r="D334" s="19" t="s">
        <v>393</v>
      </c>
    </row>
    <row r="335" spans="1:4" ht="24.75" customHeight="1" x14ac:dyDescent="0.2">
      <c r="A335" s="17"/>
      <c r="B335" s="18" t="s">
        <v>235</v>
      </c>
      <c r="D335" s="19"/>
    </row>
    <row r="336" spans="1:4" ht="24" customHeight="1" x14ac:dyDescent="0.2">
      <c r="A336" s="17">
        <v>1</v>
      </c>
      <c r="B336" s="19" t="s">
        <v>161</v>
      </c>
      <c r="C336" s="23">
        <v>19774385</v>
      </c>
      <c r="D336" s="19" t="s">
        <v>374</v>
      </c>
    </row>
    <row r="337" spans="1:4" ht="38.25" customHeight="1" x14ac:dyDescent="0.2">
      <c r="A337" s="17">
        <v>2</v>
      </c>
      <c r="B337" s="19" t="s">
        <v>245</v>
      </c>
      <c r="C337" s="23">
        <v>6835000</v>
      </c>
      <c r="D337" s="19" t="s">
        <v>80</v>
      </c>
    </row>
    <row r="338" spans="1:4" ht="38.25" customHeight="1" x14ac:dyDescent="0.2">
      <c r="A338" s="17">
        <v>3</v>
      </c>
      <c r="B338" s="19" t="s">
        <v>408</v>
      </c>
      <c r="C338" s="23">
        <v>3790433</v>
      </c>
      <c r="D338" s="19" t="s">
        <v>70</v>
      </c>
    </row>
    <row r="339" spans="1:4" ht="37.5" customHeight="1" x14ac:dyDescent="0.2">
      <c r="A339" s="17"/>
      <c r="B339" s="18" t="s">
        <v>237</v>
      </c>
      <c r="D339" s="19"/>
    </row>
    <row r="340" spans="1:4" ht="29.25" customHeight="1" x14ac:dyDescent="0.2">
      <c r="A340" s="17">
        <v>1</v>
      </c>
      <c r="B340" s="19" t="s">
        <v>337</v>
      </c>
      <c r="C340" s="23">
        <v>96256451</v>
      </c>
      <c r="D340" s="19" t="s">
        <v>8</v>
      </c>
    </row>
    <row r="341" spans="1:4" ht="40.5" customHeight="1" x14ac:dyDescent="0.2">
      <c r="A341" s="17">
        <v>2</v>
      </c>
      <c r="B341" s="19" t="s">
        <v>7</v>
      </c>
      <c r="C341" s="23">
        <v>2222719</v>
      </c>
      <c r="D341" s="19" t="s">
        <v>135</v>
      </c>
    </row>
    <row r="342" spans="1:4" ht="36" customHeight="1" x14ac:dyDescent="0.2">
      <c r="A342" s="17"/>
      <c r="B342" s="18" t="s">
        <v>238</v>
      </c>
      <c r="D342" s="19"/>
    </row>
    <row r="343" spans="1:4" ht="30" customHeight="1" x14ac:dyDescent="0.2">
      <c r="A343" s="17">
        <v>1</v>
      </c>
      <c r="B343" s="19" t="s">
        <v>344</v>
      </c>
      <c r="C343" s="23">
        <v>30150000</v>
      </c>
      <c r="D343" s="19" t="s">
        <v>346</v>
      </c>
    </row>
    <row r="344" spans="1:4" ht="30" customHeight="1" x14ac:dyDescent="0.2">
      <c r="A344" s="17">
        <v>2</v>
      </c>
      <c r="B344" s="19" t="s">
        <v>213</v>
      </c>
      <c r="C344" s="23">
        <v>9866748</v>
      </c>
      <c r="D344" s="19" t="s">
        <v>214</v>
      </c>
    </row>
    <row r="345" spans="1:4" ht="25.5" customHeight="1" x14ac:dyDescent="0.2">
      <c r="A345" s="17"/>
      <c r="B345" s="18" t="s">
        <v>239</v>
      </c>
      <c r="D345" s="19"/>
    </row>
    <row r="346" spans="1:4" ht="25.5" customHeight="1" x14ac:dyDescent="0.2">
      <c r="A346" s="17">
        <v>1</v>
      </c>
      <c r="B346" s="19" t="s">
        <v>40</v>
      </c>
      <c r="C346" s="23">
        <v>55580000</v>
      </c>
      <c r="D346" s="19" t="s">
        <v>69</v>
      </c>
    </row>
    <row r="347" spans="1:4" ht="25.5" customHeight="1" x14ac:dyDescent="0.2">
      <c r="A347" s="17">
        <v>2</v>
      </c>
      <c r="B347" s="19" t="s">
        <v>146</v>
      </c>
      <c r="C347" s="23">
        <v>34200000</v>
      </c>
      <c r="D347" s="19" t="s">
        <v>8</v>
      </c>
    </row>
    <row r="348" spans="1:4" ht="25.5" customHeight="1" x14ac:dyDescent="0.2">
      <c r="A348" s="17">
        <v>3</v>
      </c>
      <c r="B348" s="19" t="s">
        <v>6</v>
      </c>
      <c r="C348" s="23">
        <v>17174492</v>
      </c>
      <c r="D348" s="19" t="s">
        <v>135</v>
      </c>
    </row>
    <row r="349" spans="1:4" ht="25.5" customHeight="1" x14ac:dyDescent="0.2">
      <c r="A349" s="17">
        <v>4</v>
      </c>
      <c r="B349" s="19" t="s">
        <v>347</v>
      </c>
      <c r="C349" s="23">
        <v>15101969</v>
      </c>
      <c r="D349" s="19" t="s">
        <v>346</v>
      </c>
    </row>
    <row r="350" spans="1:4" ht="25.5" customHeight="1" x14ac:dyDescent="0.2">
      <c r="A350" s="17">
        <v>5</v>
      </c>
      <c r="B350" s="19" t="s">
        <v>279</v>
      </c>
      <c r="C350" s="23">
        <v>3699000</v>
      </c>
      <c r="D350" s="19" t="s">
        <v>184</v>
      </c>
    </row>
    <row r="351" spans="1:4" ht="25.5" customHeight="1" x14ac:dyDescent="0.2">
      <c r="A351" s="17">
        <v>6</v>
      </c>
      <c r="B351" s="19" t="s">
        <v>202</v>
      </c>
      <c r="C351" s="23">
        <v>3490973</v>
      </c>
      <c r="D351" s="19" t="s">
        <v>135</v>
      </c>
    </row>
    <row r="352" spans="1:4" ht="21.75" customHeight="1" x14ac:dyDescent="0.25">
      <c r="A352" s="21"/>
      <c r="B352" s="21"/>
      <c r="D352" s="21"/>
    </row>
    <row r="353" spans="1:4" ht="21.75" customHeight="1" x14ac:dyDescent="0.25">
      <c r="A353" s="21"/>
      <c r="B353" s="21"/>
      <c r="D353" s="21"/>
    </row>
    <row r="354" spans="1:4" ht="21.75" customHeight="1" x14ac:dyDescent="0.25">
      <c r="A354" s="21"/>
      <c r="B354" s="21"/>
      <c r="D354" s="21"/>
    </row>
    <row r="355" spans="1:4" ht="21.75" customHeight="1" x14ac:dyDescent="0.25">
      <c r="A355" s="21"/>
      <c r="B355" s="21"/>
      <c r="D355" s="21"/>
    </row>
    <row r="356" spans="1:4" ht="21.75" customHeight="1" x14ac:dyDescent="0.25">
      <c r="A356" s="21"/>
      <c r="B356" s="21"/>
      <c r="D356" s="21"/>
    </row>
    <row r="357" spans="1:4" ht="21.75" customHeight="1" x14ac:dyDescent="0.25">
      <c r="A357" s="21"/>
      <c r="B357" s="21"/>
      <c r="D357" s="21"/>
    </row>
    <row r="358" spans="1:4" ht="21.75" customHeight="1" x14ac:dyDescent="0.25">
      <c r="A358" s="21"/>
      <c r="B358" s="21"/>
      <c r="D358" s="21"/>
    </row>
    <row r="359" spans="1:4" ht="21.75" customHeight="1" x14ac:dyDescent="0.25">
      <c r="A359" s="21"/>
      <c r="B359" s="21"/>
      <c r="D359" s="21"/>
    </row>
    <row r="360" spans="1:4" ht="21.75" customHeight="1" x14ac:dyDescent="0.25">
      <c r="A360" s="21"/>
      <c r="B360" s="21"/>
      <c r="D360" s="21"/>
    </row>
    <row r="361" spans="1:4" ht="21.75" customHeight="1" x14ac:dyDescent="0.25">
      <c r="A361" s="21"/>
      <c r="B361" s="21"/>
      <c r="D361" s="21"/>
    </row>
    <row r="362" spans="1:4" ht="21.75" customHeight="1" x14ac:dyDescent="0.25">
      <c r="A362" s="21"/>
      <c r="B362" s="21"/>
      <c r="D362" s="21"/>
    </row>
    <row r="363" spans="1:4" ht="21.75" customHeight="1" x14ac:dyDescent="0.25">
      <c r="A363" s="21"/>
      <c r="B363" s="21"/>
      <c r="D363" s="21"/>
    </row>
    <row r="364" spans="1:4" ht="21.75" customHeight="1" x14ac:dyDescent="0.25">
      <c r="A364" s="21"/>
      <c r="B364" s="21"/>
      <c r="D364" s="21"/>
    </row>
    <row r="365" spans="1:4" ht="21.75" customHeight="1" x14ac:dyDescent="0.25">
      <c r="A365" s="21"/>
      <c r="B365" s="21"/>
      <c r="D365" s="21"/>
    </row>
    <row r="366" spans="1:4" ht="21.75" customHeight="1" x14ac:dyDescent="0.25">
      <c r="A366" s="21"/>
      <c r="B366" s="21"/>
      <c r="D366" s="21"/>
    </row>
    <row r="367" spans="1:4" ht="21.75" customHeight="1" x14ac:dyDescent="0.25">
      <c r="A367" s="21"/>
      <c r="B367" s="21"/>
      <c r="D367" s="21"/>
    </row>
    <row r="368" spans="1:4" ht="21.75" customHeight="1" x14ac:dyDescent="0.25">
      <c r="A368" s="21"/>
      <c r="B368" s="21"/>
      <c r="D368" s="21"/>
    </row>
    <row r="369" spans="1:4" ht="21.75" customHeight="1" x14ac:dyDescent="0.25">
      <c r="A369" s="21"/>
      <c r="B369" s="21"/>
      <c r="D369" s="21"/>
    </row>
    <row r="370" spans="1:4" ht="21.75" customHeight="1" x14ac:dyDescent="0.25">
      <c r="A370" s="21"/>
      <c r="B370" s="21"/>
      <c r="D370" s="21"/>
    </row>
    <row r="371" spans="1:4" ht="21.75" customHeight="1" x14ac:dyDescent="0.25">
      <c r="A371" s="21"/>
      <c r="B371" s="21"/>
      <c r="D371" s="21"/>
    </row>
    <row r="372" spans="1:4" ht="21.75" customHeight="1" x14ac:dyDescent="0.25">
      <c r="A372" s="21"/>
      <c r="B372" s="21"/>
      <c r="D372" s="21"/>
    </row>
    <row r="373" spans="1:4" ht="21.75" customHeight="1" x14ac:dyDescent="0.25">
      <c r="A373" s="21"/>
      <c r="B373" s="21"/>
      <c r="D373" s="21"/>
    </row>
    <row r="374" spans="1:4" ht="21.75" customHeight="1" x14ac:dyDescent="0.25">
      <c r="A374" s="21"/>
      <c r="B374" s="21"/>
      <c r="D374" s="21"/>
    </row>
    <row r="375" spans="1:4" ht="21.75" customHeight="1" x14ac:dyDescent="0.25">
      <c r="A375" s="21"/>
      <c r="B375" s="21"/>
      <c r="D375" s="21"/>
    </row>
    <row r="376" spans="1:4" ht="21.75" customHeight="1" x14ac:dyDescent="0.25">
      <c r="A376" s="21"/>
      <c r="B376" s="21"/>
      <c r="D376" s="21"/>
    </row>
    <row r="377" spans="1:4" ht="21.75" customHeight="1" x14ac:dyDescent="0.25">
      <c r="A377" s="21"/>
      <c r="B377" s="21"/>
      <c r="D377" s="21"/>
    </row>
    <row r="378" spans="1:4" ht="21.75" customHeight="1" x14ac:dyDescent="0.25">
      <c r="A378" s="21"/>
      <c r="B378" s="21"/>
      <c r="D378" s="21"/>
    </row>
    <row r="379" spans="1:4" ht="21.75" customHeight="1" x14ac:dyDescent="0.25">
      <c r="A379" s="21"/>
      <c r="B379" s="21"/>
      <c r="D379" s="21"/>
    </row>
    <row r="380" spans="1:4" ht="21.75" customHeight="1" x14ac:dyDescent="0.25">
      <c r="A380" s="21"/>
      <c r="B380" s="21"/>
      <c r="D380" s="21"/>
    </row>
    <row r="381" spans="1:4" ht="21.75" customHeight="1" x14ac:dyDescent="0.25">
      <c r="A381" s="21"/>
      <c r="B381" s="21"/>
      <c r="D381" s="21"/>
    </row>
    <row r="382" spans="1:4" ht="21.75" customHeight="1" x14ac:dyDescent="0.25">
      <c r="A382" s="21"/>
      <c r="B382" s="21"/>
      <c r="D382" s="21"/>
    </row>
    <row r="383" spans="1:4" ht="21.75" customHeight="1" x14ac:dyDescent="0.25">
      <c r="A383" s="21"/>
      <c r="B383" s="21"/>
      <c r="D383" s="21"/>
    </row>
    <row r="384" spans="1:4" ht="21.75" customHeight="1" x14ac:dyDescent="0.25">
      <c r="A384" s="21"/>
      <c r="B384" s="21"/>
      <c r="D384" s="21"/>
    </row>
    <row r="385" spans="1:4" ht="21.75" customHeight="1" x14ac:dyDescent="0.25">
      <c r="A385" s="21"/>
      <c r="B385" s="21"/>
      <c r="D385" s="21"/>
    </row>
    <row r="386" spans="1:4" ht="21.75" customHeight="1" x14ac:dyDescent="0.25">
      <c r="A386" s="21"/>
      <c r="B386" s="21"/>
      <c r="D386" s="21"/>
    </row>
    <row r="387" spans="1:4" ht="21.75" customHeight="1" x14ac:dyDescent="0.25">
      <c r="A387" s="21"/>
      <c r="B387" s="21"/>
      <c r="D387" s="21"/>
    </row>
    <row r="388" spans="1:4" ht="21.75" customHeight="1" x14ac:dyDescent="0.25">
      <c r="A388" s="21"/>
      <c r="B388" s="21"/>
      <c r="D388" s="21"/>
    </row>
    <row r="389" spans="1:4" ht="21.75" customHeight="1" x14ac:dyDescent="0.25">
      <c r="A389" s="21"/>
      <c r="B389" s="21"/>
      <c r="D389" s="21"/>
    </row>
    <row r="390" spans="1:4" ht="21.75" customHeight="1" x14ac:dyDescent="0.25">
      <c r="A390" s="21"/>
      <c r="B390" s="21"/>
      <c r="D390" s="21"/>
    </row>
    <row r="391" spans="1:4" ht="21.75" customHeight="1" x14ac:dyDescent="0.25">
      <c r="A391" s="21"/>
      <c r="B391" s="21"/>
      <c r="D391" s="21"/>
    </row>
    <row r="392" spans="1:4" ht="21.75" customHeight="1" x14ac:dyDescent="0.25">
      <c r="A392" s="21"/>
      <c r="B392" s="21"/>
      <c r="D392" s="21"/>
    </row>
    <row r="393" spans="1:4" ht="21.75" customHeight="1" x14ac:dyDescent="0.25">
      <c r="A393" s="21"/>
      <c r="B393" s="21"/>
      <c r="D393" s="21"/>
    </row>
    <row r="394" spans="1:4" ht="21.75" customHeight="1" x14ac:dyDescent="0.25">
      <c r="A394" s="21"/>
      <c r="B394" s="21"/>
      <c r="D394" s="21"/>
    </row>
    <row r="395" spans="1:4" ht="21.75" customHeight="1" x14ac:dyDescent="0.25">
      <c r="A395" s="21"/>
      <c r="B395" s="21"/>
      <c r="D395" s="21"/>
    </row>
    <row r="396" spans="1:4" ht="21.75" customHeight="1" x14ac:dyDescent="0.25">
      <c r="A396" s="21"/>
      <c r="B396" s="21"/>
      <c r="D396" s="21"/>
    </row>
    <row r="397" spans="1:4" ht="21.75" customHeight="1" x14ac:dyDescent="0.25">
      <c r="A397" s="21"/>
      <c r="B397" s="21"/>
      <c r="D397" s="21"/>
    </row>
    <row r="398" spans="1:4" ht="21.75" customHeight="1" x14ac:dyDescent="0.25">
      <c r="A398" s="21"/>
      <c r="B398" s="21"/>
      <c r="D398" s="21"/>
    </row>
    <row r="399" spans="1:4" ht="21.75" customHeight="1" x14ac:dyDescent="0.25">
      <c r="A399" s="21"/>
      <c r="B399" s="21"/>
      <c r="D399" s="21"/>
    </row>
    <row r="400" spans="1:4" ht="21.75" customHeight="1" x14ac:dyDescent="0.25">
      <c r="A400" s="21"/>
      <c r="B400" s="21"/>
      <c r="D400" s="21"/>
    </row>
    <row r="401" spans="1:4" ht="21.75" customHeight="1" x14ac:dyDescent="0.25">
      <c r="A401" s="21"/>
      <c r="B401" s="21"/>
      <c r="D401" s="21"/>
    </row>
    <row r="402" spans="1:4" ht="21.75" customHeight="1" x14ac:dyDescent="0.25">
      <c r="A402" s="21"/>
      <c r="B402" s="21"/>
      <c r="D402" s="21"/>
    </row>
    <row r="403" spans="1:4" ht="21.75" customHeight="1" x14ac:dyDescent="0.25">
      <c r="A403" s="21"/>
      <c r="B403" s="21"/>
      <c r="D403" s="21"/>
    </row>
    <row r="404" spans="1:4" ht="21.75" customHeight="1" x14ac:dyDescent="0.25">
      <c r="A404" s="21"/>
      <c r="B404" s="21"/>
      <c r="D404" s="21"/>
    </row>
    <row r="405" spans="1:4" ht="21.75" customHeight="1" x14ac:dyDescent="0.25">
      <c r="A405" s="21"/>
      <c r="B405" s="21"/>
      <c r="D405" s="21"/>
    </row>
    <row r="406" spans="1:4" ht="21.75" customHeight="1" x14ac:dyDescent="0.25">
      <c r="A406" s="21"/>
      <c r="B406" s="21"/>
      <c r="D406" s="21"/>
    </row>
    <row r="407" spans="1:4" ht="21.75" customHeight="1" x14ac:dyDescent="0.25">
      <c r="A407" s="21"/>
      <c r="B407" s="21"/>
      <c r="D407" s="21"/>
    </row>
    <row r="408" spans="1:4" ht="21.75" customHeight="1" x14ac:dyDescent="0.25">
      <c r="A408" s="21"/>
      <c r="B408" s="21"/>
      <c r="D408" s="21"/>
    </row>
    <row r="409" spans="1:4" ht="21.75" customHeight="1" x14ac:dyDescent="0.25">
      <c r="A409" s="21"/>
      <c r="B409" s="21"/>
      <c r="D409" s="21"/>
    </row>
    <row r="410" spans="1:4" ht="21.75" customHeight="1" x14ac:dyDescent="0.25">
      <c r="A410" s="21"/>
      <c r="B410" s="21"/>
      <c r="D410" s="21"/>
    </row>
    <row r="411" spans="1:4" ht="21.75" customHeight="1" x14ac:dyDescent="0.25">
      <c r="A411" s="21"/>
      <c r="B411" s="21"/>
      <c r="D411" s="21"/>
    </row>
    <row r="412" spans="1:4" ht="21.75" customHeight="1" x14ac:dyDescent="0.25">
      <c r="A412" s="21"/>
      <c r="B412" s="21"/>
      <c r="D412" s="21"/>
    </row>
    <row r="413" spans="1:4" ht="21.75" customHeight="1" x14ac:dyDescent="0.25">
      <c r="A413" s="21"/>
      <c r="B413" s="21"/>
      <c r="D413" s="21"/>
    </row>
    <row r="414" spans="1:4" ht="21.75" customHeight="1" x14ac:dyDescent="0.25">
      <c r="A414" s="21"/>
      <c r="B414" s="21"/>
      <c r="D414" s="21"/>
    </row>
    <row r="415" spans="1:4" ht="21.75" customHeight="1" x14ac:dyDescent="0.25">
      <c r="A415" s="21"/>
      <c r="B415" s="21"/>
      <c r="D415" s="21"/>
    </row>
    <row r="416" spans="1:4" ht="21.75" customHeight="1" x14ac:dyDescent="0.25">
      <c r="A416" s="21"/>
      <c r="B416" s="21"/>
      <c r="D416" s="21"/>
    </row>
    <row r="417" spans="1:4" ht="21.75" customHeight="1" x14ac:dyDescent="0.25">
      <c r="A417" s="21"/>
      <c r="B417" s="21"/>
      <c r="D417" s="21"/>
    </row>
    <row r="418" spans="1:4" ht="21.75" customHeight="1" x14ac:dyDescent="0.25">
      <c r="A418" s="21"/>
      <c r="B418" s="21"/>
      <c r="D418" s="21"/>
    </row>
    <row r="419" spans="1:4" ht="21.75" customHeight="1" x14ac:dyDescent="0.25">
      <c r="A419" s="21"/>
      <c r="B419" s="21"/>
      <c r="D419" s="21"/>
    </row>
    <row r="420" spans="1:4" ht="21.75" customHeight="1" x14ac:dyDescent="0.25">
      <c r="A420" s="21"/>
      <c r="B420" s="21"/>
      <c r="D420" s="21"/>
    </row>
    <row r="421" spans="1:4" ht="21.75" customHeight="1" x14ac:dyDescent="0.25">
      <c r="A421" s="21"/>
      <c r="B421" s="21"/>
      <c r="D421" s="21"/>
    </row>
    <row r="422" spans="1:4" ht="21.75" customHeight="1" x14ac:dyDescent="0.25">
      <c r="A422" s="21"/>
      <c r="B422" s="21"/>
      <c r="D422" s="21"/>
    </row>
    <row r="423" spans="1:4" ht="21.75" customHeight="1" x14ac:dyDescent="0.25">
      <c r="A423" s="21"/>
      <c r="B423" s="21"/>
      <c r="D423" s="21"/>
    </row>
    <row r="424" spans="1:4" ht="21.75" customHeight="1" x14ac:dyDescent="0.25">
      <c r="A424" s="21"/>
      <c r="B424" s="21"/>
      <c r="D424" s="21"/>
    </row>
    <row r="425" spans="1:4" ht="21.75" customHeight="1" x14ac:dyDescent="0.25">
      <c r="A425" s="21"/>
      <c r="B425" s="21"/>
      <c r="D425" s="21"/>
    </row>
    <row r="426" spans="1:4" ht="21.75" customHeight="1" x14ac:dyDescent="0.25">
      <c r="A426" s="21"/>
      <c r="B426" s="21"/>
      <c r="D426" s="21"/>
    </row>
    <row r="427" spans="1:4" ht="21.75" customHeight="1" x14ac:dyDescent="0.25">
      <c r="A427" s="21"/>
      <c r="B427" s="21"/>
      <c r="D427" s="21"/>
    </row>
    <row r="428" spans="1:4" ht="21.75" customHeight="1" x14ac:dyDescent="0.25">
      <c r="A428" s="21"/>
      <c r="B428" s="21"/>
      <c r="D428" s="21"/>
    </row>
    <row r="429" spans="1:4" ht="21.75" customHeight="1" x14ac:dyDescent="0.25">
      <c r="A429" s="21"/>
      <c r="B429" s="21"/>
      <c r="D429" s="21"/>
    </row>
    <row r="430" spans="1:4" ht="21.75" customHeight="1" x14ac:dyDescent="0.25">
      <c r="A430" s="21"/>
      <c r="B430" s="21"/>
      <c r="D430" s="21"/>
    </row>
    <row r="431" spans="1:4" ht="21.75" customHeight="1" x14ac:dyDescent="0.25">
      <c r="A431" s="21"/>
      <c r="B431" s="21"/>
      <c r="D431" s="21"/>
    </row>
    <row r="432" spans="1:4" ht="21.75" customHeight="1" x14ac:dyDescent="0.25">
      <c r="A432" s="21"/>
      <c r="B432" s="21"/>
      <c r="D432" s="21"/>
    </row>
    <row r="433" spans="1:4" ht="21.75" customHeight="1" x14ac:dyDescent="0.25">
      <c r="A433" s="21"/>
      <c r="B433" s="21"/>
      <c r="D433" s="21"/>
    </row>
    <row r="434" spans="1:4" ht="21.75" customHeight="1" x14ac:dyDescent="0.25">
      <c r="A434" s="21"/>
      <c r="B434" s="21"/>
      <c r="D434" s="21"/>
    </row>
    <row r="435" spans="1:4" ht="21.75" customHeight="1" x14ac:dyDescent="0.25">
      <c r="A435" s="21"/>
      <c r="B435" s="21"/>
      <c r="D435" s="21"/>
    </row>
    <row r="436" spans="1:4" ht="21.75" customHeight="1" x14ac:dyDescent="0.25">
      <c r="A436" s="21"/>
      <c r="B436" s="21"/>
      <c r="D436" s="21"/>
    </row>
    <row r="437" spans="1:4" ht="21.75" customHeight="1" x14ac:dyDescent="0.25">
      <c r="A437" s="21"/>
      <c r="B437" s="21"/>
      <c r="D437" s="21"/>
    </row>
    <row r="438" spans="1:4" ht="21.75" customHeight="1" x14ac:dyDescent="0.25">
      <c r="A438" s="21"/>
      <c r="B438" s="21"/>
      <c r="D438" s="21"/>
    </row>
    <row r="439" spans="1:4" ht="21.75" customHeight="1" x14ac:dyDescent="0.25">
      <c r="A439" s="21"/>
      <c r="B439" s="21"/>
      <c r="D439" s="21"/>
    </row>
    <row r="440" spans="1:4" ht="21.75" customHeight="1" x14ac:dyDescent="0.25">
      <c r="A440" s="21"/>
      <c r="B440" s="21"/>
      <c r="D440" s="21"/>
    </row>
    <row r="441" spans="1:4" ht="21.75" customHeight="1" x14ac:dyDescent="0.25">
      <c r="A441" s="21"/>
      <c r="B441" s="21"/>
      <c r="D441" s="21"/>
    </row>
    <row r="442" spans="1:4" ht="21.75" customHeight="1" x14ac:dyDescent="0.25">
      <c r="A442" s="21"/>
      <c r="B442" s="21"/>
      <c r="D442" s="21"/>
    </row>
    <row r="443" spans="1:4" ht="21.75" customHeight="1" x14ac:dyDescent="0.25">
      <c r="A443" s="21"/>
      <c r="B443" s="21"/>
      <c r="D443" s="21"/>
    </row>
    <row r="444" spans="1:4" ht="21.75" customHeight="1" x14ac:dyDescent="0.25">
      <c r="A444" s="21"/>
      <c r="B444" s="21"/>
      <c r="D444" s="21"/>
    </row>
    <row r="445" spans="1:4" ht="21.75" customHeight="1" x14ac:dyDescent="0.25">
      <c r="A445" s="21"/>
      <c r="B445" s="21"/>
      <c r="D445" s="21"/>
    </row>
  </sheetData>
  <mergeCells count="1">
    <mergeCell ref="A1:D1"/>
  </mergeCells>
  <phoneticPr fontId="4" type="noConversion"/>
  <pageMargins left="0.39" right="0.34" top="0.39" bottom="0.3" header="0.5" footer="0.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45"/>
  <sheetViews>
    <sheetView topLeftCell="A252" workbookViewId="0">
      <selection activeCell="B261" sqref="B261"/>
    </sheetView>
  </sheetViews>
  <sheetFormatPr defaultRowHeight="21.75" customHeight="1" x14ac:dyDescent="0.2"/>
  <cols>
    <col min="1" max="1" width="5.140625" customWidth="1"/>
    <col min="2" max="2" width="50.28515625" style="24" customWidth="1"/>
    <col min="3" max="3" width="38.85546875" customWidth="1"/>
  </cols>
  <sheetData>
    <row r="1" spans="1:3" ht="58.5" customHeight="1" x14ac:dyDescent="0.3">
      <c r="A1" s="166" t="s">
        <v>54</v>
      </c>
      <c r="B1" s="166"/>
      <c r="C1" s="166"/>
    </row>
    <row r="2" spans="1:3" ht="12" customHeight="1" x14ac:dyDescent="0.25">
      <c r="A2" s="13"/>
      <c r="B2" s="13"/>
      <c r="C2" s="13"/>
    </row>
    <row r="3" spans="1:3" ht="19.5" customHeight="1" x14ac:dyDescent="0.2">
      <c r="A3" s="16" t="s">
        <v>126</v>
      </c>
      <c r="B3" s="16" t="s">
        <v>127</v>
      </c>
      <c r="C3" s="16" t="s">
        <v>241</v>
      </c>
    </row>
    <row r="4" spans="1:3" ht="21.75" customHeight="1" x14ac:dyDescent="0.2">
      <c r="A4" s="17"/>
      <c r="B4" s="18" t="s">
        <v>58</v>
      </c>
      <c r="C4" s="19"/>
    </row>
    <row r="5" spans="1:3" ht="23.25" customHeight="1" x14ac:dyDescent="0.2">
      <c r="A5" s="17">
        <v>1</v>
      </c>
      <c r="B5" s="19" t="s">
        <v>295</v>
      </c>
      <c r="C5" s="19" t="s">
        <v>28</v>
      </c>
    </row>
    <row r="6" spans="1:3" ht="35.25" customHeight="1" x14ac:dyDescent="0.2">
      <c r="A6" s="17">
        <v>2</v>
      </c>
      <c r="B6" s="19" t="s">
        <v>276</v>
      </c>
      <c r="C6" s="19" t="s">
        <v>34</v>
      </c>
    </row>
    <row r="7" spans="1:3" ht="36.75" customHeight="1" x14ac:dyDescent="0.2">
      <c r="A7" s="17">
        <v>3</v>
      </c>
      <c r="B7" s="19" t="s">
        <v>24</v>
      </c>
      <c r="C7" s="19" t="s">
        <v>28</v>
      </c>
    </row>
    <row r="8" spans="1:3" ht="24" customHeight="1" x14ac:dyDescent="0.2">
      <c r="A8" s="17">
        <v>4</v>
      </c>
      <c r="B8" s="19" t="s">
        <v>158</v>
      </c>
      <c r="C8" s="19" t="s">
        <v>83</v>
      </c>
    </row>
    <row r="9" spans="1:3" ht="37.5" customHeight="1" x14ac:dyDescent="0.2">
      <c r="A9" s="17">
        <v>5</v>
      </c>
      <c r="B9" s="19" t="s">
        <v>150</v>
      </c>
      <c r="C9" s="19" t="s">
        <v>94</v>
      </c>
    </row>
    <row r="10" spans="1:3" ht="23.25" customHeight="1" x14ac:dyDescent="0.2">
      <c r="A10" s="17">
        <v>6</v>
      </c>
      <c r="B10" s="19" t="s">
        <v>275</v>
      </c>
      <c r="C10" s="19" t="s">
        <v>94</v>
      </c>
    </row>
    <row r="11" spans="1:3" ht="34.5" customHeight="1" x14ac:dyDescent="0.2">
      <c r="A11" s="17">
        <v>7</v>
      </c>
      <c r="B11" s="19" t="s">
        <v>296</v>
      </c>
      <c r="C11" s="19" t="s">
        <v>28</v>
      </c>
    </row>
    <row r="12" spans="1:3" ht="26.25" customHeight="1" x14ac:dyDescent="0.2">
      <c r="A12" s="17">
        <v>8</v>
      </c>
      <c r="B12" s="19" t="s">
        <v>303</v>
      </c>
      <c r="C12" s="19" t="s">
        <v>76</v>
      </c>
    </row>
    <row r="13" spans="1:3" ht="21.75" customHeight="1" x14ac:dyDescent="0.2">
      <c r="A13" s="17">
        <v>9</v>
      </c>
      <c r="B13" s="19" t="s">
        <v>302</v>
      </c>
      <c r="C13" s="19" t="s">
        <v>76</v>
      </c>
    </row>
    <row r="14" spans="1:3" ht="57" customHeight="1" x14ac:dyDescent="0.2">
      <c r="A14" s="17">
        <v>10</v>
      </c>
      <c r="B14" s="19" t="s">
        <v>44</v>
      </c>
      <c r="C14" s="19" t="s">
        <v>256</v>
      </c>
    </row>
    <row r="15" spans="1:3" ht="24.75" customHeight="1" x14ac:dyDescent="0.2">
      <c r="A15" s="17">
        <v>11</v>
      </c>
      <c r="B15" s="19" t="s">
        <v>117</v>
      </c>
      <c r="C15" s="19" t="s">
        <v>1</v>
      </c>
    </row>
    <row r="16" spans="1:3" ht="36.75" customHeight="1" x14ac:dyDescent="0.2">
      <c r="A16" s="17">
        <v>12</v>
      </c>
      <c r="B16" s="19" t="s">
        <v>282</v>
      </c>
      <c r="C16" s="19" t="s">
        <v>22</v>
      </c>
    </row>
    <row r="17" spans="1:3" ht="25.5" customHeight="1" x14ac:dyDescent="0.2">
      <c r="A17" s="17">
        <v>13</v>
      </c>
      <c r="B17" s="19" t="s">
        <v>330</v>
      </c>
      <c r="C17" s="19" t="s">
        <v>94</v>
      </c>
    </row>
    <row r="18" spans="1:3" ht="36.75" customHeight="1" x14ac:dyDescent="0.2">
      <c r="A18" s="17">
        <v>14</v>
      </c>
      <c r="B18" s="19" t="s">
        <v>369</v>
      </c>
      <c r="C18" s="19" t="s">
        <v>414</v>
      </c>
    </row>
    <row r="19" spans="1:3" ht="53.25" customHeight="1" x14ac:dyDescent="0.2">
      <c r="A19" s="17">
        <v>15</v>
      </c>
      <c r="B19" s="19" t="s">
        <v>300</v>
      </c>
      <c r="C19" s="19" t="s">
        <v>353</v>
      </c>
    </row>
    <row r="20" spans="1:3" ht="27" customHeight="1" x14ac:dyDescent="0.2">
      <c r="A20" s="17">
        <v>16</v>
      </c>
      <c r="B20" s="19" t="s">
        <v>39</v>
      </c>
      <c r="C20" s="19" t="s">
        <v>1</v>
      </c>
    </row>
    <row r="21" spans="1:3" ht="39" customHeight="1" x14ac:dyDescent="0.2">
      <c r="A21" s="17">
        <v>17</v>
      </c>
      <c r="B21" s="19" t="s">
        <v>25</v>
      </c>
      <c r="C21" s="19" t="s">
        <v>28</v>
      </c>
    </row>
    <row r="22" spans="1:3" ht="36.75" customHeight="1" x14ac:dyDescent="0.2">
      <c r="A22" s="17">
        <v>18</v>
      </c>
      <c r="B22" s="19" t="s">
        <v>255</v>
      </c>
      <c r="C22" s="19" t="s">
        <v>254</v>
      </c>
    </row>
    <row r="23" spans="1:3" ht="27.75" customHeight="1" x14ac:dyDescent="0.2">
      <c r="A23" s="17">
        <v>19</v>
      </c>
      <c r="B23" s="19" t="s">
        <v>156</v>
      </c>
      <c r="C23" s="19" t="s">
        <v>83</v>
      </c>
    </row>
    <row r="24" spans="1:3" ht="36" customHeight="1" x14ac:dyDescent="0.2">
      <c r="A24" s="17">
        <v>20</v>
      </c>
      <c r="B24" s="19" t="s">
        <v>333</v>
      </c>
      <c r="C24" s="19" t="s">
        <v>94</v>
      </c>
    </row>
    <row r="25" spans="1:3" ht="26.25" customHeight="1" x14ac:dyDescent="0.2">
      <c r="A25" s="17">
        <v>21</v>
      </c>
      <c r="B25" s="19" t="s">
        <v>285</v>
      </c>
      <c r="C25" s="19" t="s">
        <v>84</v>
      </c>
    </row>
    <row r="26" spans="1:3" ht="26.25" customHeight="1" x14ac:dyDescent="0.2">
      <c r="A26" s="17">
        <v>22</v>
      </c>
      <c r="B26" s="19" t="s">
        <v>125</v>
      </c>
      <c r="C26" s="19" t="s">
        <v>1</v>
      </c>
    </row>
    <row r="27" spans="1:3" ht="35.25" customHeight="1" x14ac:dyDescent="0.2">
      <c r="A27" s="17">
        <v>23</v>
      </c>
      <c r="B27" s="19" t="s">
        <v>27</v>
      </c>
      <c r="C27" s="19" t="s">
        <v>28</v>
      </c>
    </row>
    <row r="28" spans="1:3" ht="38.25" customHeight="1" x14ac:dyDescent="0.2">
      <c r="A28" s="17">
        <v>24</v>
      </c>
      <c r="B28" s="19" t="s">
        <v>141</v>
      </c>
      <c r="C28" s="19" t="s">
        <v>34</v>
      </c>
    </row>
    <row r="29" spans="1:3" ht="26.25" customHeight="1" x14ac:dyDescent="0.2">
      <c r="A29" s="17">
        <v>25</v>
      </c>
      <c r="B29" s="19" t="s">
        <v>12</v>
      </c>
      <c r="C29" s="19" t="s">
        <v>1</v>
      </c>
    </row>
    <row r="30" spans="1:3" ht="26.25" customHeight="1" x14ac:dyDescent="0.2">
      <c r="A30" s="17">
        <v>26</v>
      </c>
      <c r="B30" s="19" t="s">
        <v>157</v>
      </c>
      <c r="C30" s="19" t="s">
        <v>83</v>
      </c>
    </row>
    <row r="31" spans="1:3" ht="39" customHeight="1" x14ac:dyDescent="0.2">
      <c r="A31" s="17">
        <v>27</v>
      </c>
      <c r="B31" s="19" t="s">
        <v>253</v>
      </c>
      <c r="C31" s="19" t="s">
        <v>254</v>
      </c>
    </row>
    <row r="32" spans="1:3" ht="53.25" customHeight="1" x14ac:dyDescent="0.2">
      <c r="A32" s="17">
        <v>28</v>
      </c>
      <c r="B32" s="19" t="s">
        <v>274</v>
      </c>
      <c r="C32" s="19" t="s">
        <v>183</v>
      </c>
    </row>
    <row r="33" spans="1:3" ht="35.25" customHeight="1" x14ac:dyDescent="0.2">
      <c r="A33" s="17">
        <v>29</v>
      </c>
      <c r="B33" s="19" t="s">
        <v>18</v>
      </c>
      <c r="C33" s="19" t="s">
        <v>22</v>
      </c>
    </row>
    <row r="34" spans="1:3" ht="28.5" customHeight="1" x14ac:dyDescent="0.2">
      <c r="A34" s="17">
        <v>30</v>
      </c>
      <c r="B34" s="19" t="s">
        <v>270</v>
      </c>
      <c r="C34" s="19" t="s">
        <v>96</v>
      </c>
    </row>
    <row r="35" spans="1:3" ht="35.25" customHeight="1" x14ac:dyDescent="0.2">
      <c r="A35" s="17">
        <v>31</v>
      </c>
      <c r="B35" s="19" t="s">
        <v>106</v>
      </c>
      <c r="C35" s="19" t="s">
        <v>67</v>
      </c>
    </row>
    <row r="36" spans="1:3" ht="35.25" customHeight="1" x14ac:dyDescent="0.2">
      <c r="A36" s="17">
        <v>32</v>
      </c>
      <c r="B36" s="19" t="s">
        <v>110</v>
      </c>
      <c r="C36" s="19" t="s">
        <v>329</v>
      </c>
    </row>
    <row r="37" spans="1:3" ht="54" customHeight="1" x14ac:dyDescent="0.2">
      <c r="A37" s="17">
        <v>33</v>
      </c>
      <c r="B37" s="19" t="s">
        <v>132</v>
      </c>
      <c r="C37" s="19" t="s">
        <v>240</v>
      </c>
    </row>
    <row r="38" spans="1:3" ht="35.25" customHeight="1" x14ac:dyDescent="0.2">
      <c r="A38" s="17">
        <v>34</v>
      </c>
      <c r="B38" s="19" t="s">
        <v>288</v>
      </c>
      <c r="C38" s="19" t="s">
        <v>83</v>
      </c>
    </row>
    <row r="39" spans="1:3" ht="35.25" customHeight="1" x14ac:dyDescent="0.2">
      <c r="A39" s="17">
        <v>35</v>
      </c>
      <c r="B39" s="19" t="s">
        <v>26</v>
      </c>
      <c r="C39" s="19" t="s">
        <v>28</v>
      </c>
    </row>
    <row r="40" spans="1:3" ht="27" customHeight="1" x14ac:dyDescent="0.2">
      <c r="A40" s="17">
        <v>36</v>
      </c>
      <c r="B40" s="19" t="s">
        <v>315</v>
      </c>
      <c r="C40" s="19" t="s">
        <v>393</v>
      </c>
    </row>
    <row r="41" spans="1:3" ht="34.5" customHeight="1" x14ac:dyDescent="0.2">
      <c r="A41" s="17">
        <v>37</v>
      </c>
      <c r="B41" s="19" t="s">
        <v>257</v>
      </c>
      <c r="C41" s="19" t="s">
        <v>254</v>
      </c>
    </row>
    <row r="42" spans="1:3" ht="35.25" customHeight="1" x14ac:dyDescent="0.2">
      <c r="A42" s="17">
        <v>38</v>
      </c>
      <c r="B42" s="19" t="s">
        <v>243</v>
      </c>
      <c r="C42" s="19" t="s">
        <v>34</v>
      </c>
    </row>
    <row r="43" spans="1:3" ht="27" customHeight="1" x14ac:dyDescent="0.2">
      <c r="A43" s="17">
        <v>39</v>
      </c>
      <c r="B43" s="19" t="s">
        <v>116</v>
      </c>
      <c r="C43" s="19" t="s">
        <v>67</v>
      </c>
    </row>
    <row r="44" spans="1:3" ht="35.25" customHeight="1" x14ac:dyDescent="0.2">
      <c r="A44" s="17">
        <v>40</v>
      </c>
      <c r="B44" s="19" t="s">
        <v>244</v>
      </c>
      <c r="C44" s="19" t="s">
        <v>34</v>
      </c>
    </row>
    <row r="45" spans="1:3" ht="33.75" customHeight="1" x14ac:dyDescent="0.2">
      <c r="A45" s="17">
        <v>41</v>
      </c>
      <c r="B45" s="19" t="s">
        <v>258</v>
      </c>
      <c r="C45" s="19" t="s">
        <v>254</v>
      </c>
    </row>
    <row r="46" spans="1:3" ht="24.75" customHeight="1" x14ac:dyDescent="0.2">
      <c r="A46" s="17">
        <v>42</v>
      </c>
      <c r="B46" s="19" t="s">
        <v>289</v>
      </c>
      <c r="C46" s="19" t="s">
        <v>83</v>
      </c>
    </row>
    <row r="47" spans="1:3" ht="33.75" customHeight="1" x14ac:dyDescent="0.2">
      <c r="A47" s="17">
        <v>43</v>
      </c>
      <c r="B47" s="19" t="s">
        <v>242</v>
      </c>
      <c r="C47" s="19" t="s">
        <v>34</v>
      </c>
    </row>
    <row r="48" spans="1:3" ht="35.25" customHeight="1" x14ac:dyDescent="0.2">
      <c r="A48" s="17">
        <v>44</v>
      </c>
      <c r="B48" s="19" t="s">
        <v>13</v>
      </c>
      <c r="C48" s="19" t="s">
        <v>1</v>
      </c>
    </row>
    <row r="49" spans="1:3" ht="34.5" customHeight="1" x14ac:dyDescent="0.2">
      <c r="A49" s="17">
        <v>45</v>
      </c>
      <c r="B49" s="19" t="s">
        <v>35</v>
      </c>
      <c r="C49" s="19" t="s">
        <v>34</v>
      </c>
    </row>
    <row r="50" spans="1:3" ht="22.5" customHeight="1" x14ac:dyDescent="0.2">
      <c r="A50" s="17"/>
      <c r="B50" s="18" t="s">
        <v>222</v>
      </c>
      <c r="C50" s="1"/>
    </row>
    <row r="51" spans="1:3" ht="24" customHeight="1" x14ac:dyDescent="0.2">
      <c r="A51" s="17">
        <v>1</v>
      </c>
      <c r="B51" s="19" t="s">
        <v>309</v>
      </c>
      <c r="C51" s="19" t="s">
        <v>310</v>
      </c>
    </row>
    <row r="52" spans="1:3" ht="38.25" customHeight="1" x14ac:dyDescent="0.2">
      <c r="A52" s="17">
        <v>2</v>
      </c>
      <c r="B52" s="19" t="s">
        <v>211</v>
      </c>
      <c r="C52" s="19" t="s">
        <v>178</v>
      </c>
    </row>
    <row r="53" spans="1:3" ht="25.5" customHeight="1" x14ac:dyDescent="0.2">
      <c r="A53" s="17">
        <v>3</v>
      </c>
      <c r="B53" s="19" t="s">
        <v>120</v>
      </c>
      <c r="C53" s="19" t="s">
        <v>168</v>
      </c>
    </row>
    <row r="54" spans="1:3" ht="25.5" customHeight="1" x14ac:dyDescent="0.2">
      <c r="A54" s="17">
        <v>4</v>
      </c>
      <c r="B54" s="19" t="s">
        <v>311</v>
      </c>
      <c r="C54" s="19" t="s">
        <v>310</v>
      </c>
    </row>
    <row r="55" spans="1:3" ht="36.75" customHeight="1" x14ac:dyDescent="0.2">
      <c r="A55" s="17">
        <v>5</v>
      </c>
      <c r="B55" s="19" t="s">
        <v>177</v>
      </c>
      <c r="C55" s="19" t="s">
        <v>310</v>
      </c>
    </row>
    <row r="56" spans="1:3" ht="24.75" customHeight="1" x14ac:dyDescent="0.2">
      <c r="A56" s="17">
        <v>6</v>
      </c>
      <c r="B56" s="19" t="s">
        <v>221</v>
      </c>
      <c r="C56" s="19" t="s">
        <v>212</v>
      </c>
    </row>
    <row r="57" spans="1:3" ht="24.75" customHeight="1" x14ac:dyDescent="0.2">
      <c r="A57" s="17">
        <v>7</v>
      </c>
      <c r="B57" s="19" t="s">
        <v>195</v>
      </c>
      <c r="C57" s="19" t="s">
        <v>201</v>
      </c>
    </row>
    <row r="58" spans="1:3" ht="24.75" customHeight="1" x14ac:dyDescent="0.2">
      <c r="A58" s="17">
        <v>8</v>
      </c>
      <c r="B58" s="19" t="s">
        <v>247</v>
      </c>
      <c r="C58" s="19" t="s">
        <v>248</v>
      </c>
    </row>
    <row r="59" spans="1:3" ht="24.75" customHeight="1" x14ac:dyDescent="0.2">
      <c r="A59" s="17">
        <v>9</v>
      </c>
      <c r="B59" s="19" t="s">
        <v>121</v>
      </c>
      <c r="C59" s="19" t="s">
        <v>168</v>
      </c>
    </row>
    <row r="60" spans="1:3" ht="24.75" customHeight="1" x14ac:dyDescent="0.2">
      <c r="A60" s="17">
        <v>10</v>
      </c>
      <c r="B60" s="19" t="s">
        <v>260</v>
      </c>
      <c r="C60" s="19" t="s">
        <v>201</v>
      </c>
    </row>
    <row r="61" spans="1:3" ht="36" customHeight="1" x14ac:dyDescent="0.2">
      <c r="A61" s="17">
        <v>11</v>
      </c>
      <c r="B61" s="19" t="s">
        <v>51</v>
      </c>
      <c r="C61" s="19" t="s">
        <v>96</v>
      </c>
    </row>
    <row r="62" spans="1:3" ht="25.5" customHeight="1" x14ac:dyDescent="0.2">
      <c r="A62" s="17">
        <v>12</v>
      </c>
      <c r="B62" s="19" t="s">
        <v>367</v>
      </c>
      <c r="C62" s="19" t="s">
        <v>346</v>
      </c>
    </row>
    <row r="63" spans="1:3" ht="25.5" customHeight="1" x14ac:dyDescent="0.2">
      <c r="A63" s="17">
        <v>13</v>
      </c>
      <c r="B63" s="19" t="s">
        <v>272</v>
      </c>
      <c r="C63" s="19" t="s">
        <v>310</v>
      </c>
    </row>
    <row r="64" spans="1:3" ht="25.5" customHeight="1" x14ac:dyDescent="0.2">
      <c r="A64" s="17"/>
      <c r="B64" s="18" t="s">
        <v>223</v>
      </c>
      <c r="C64" s="19"/>
    </row>
    <row r="65" spans="1:3" ht="36.75" customHeight="1" x14ac:dyDescent="0.2">
      <c r="A65" s="17">
        <v>1</v>
      </c>
      <c r="B65" s="19" t="s">
        <v>380</v>
      </c>
      <c r="C65" s="19" t="s">
        <v>124</v>
      </c>
    </row>
    <row r="66" spans="1:3" ht="36.75" customHeight="1" x14ac:dyDescent="0.2">
      <c r="A66" s="17">
        <v>2</v>
      </c>
      <c r="B66" s="19" t="s">
        <v>151</v>
      </c>
      <c r="C66" s="19" t="s">
        <v>124</v>
      </c>
    </row>
    <row r="67" spans="1:3" ht="26.25" customHeight="1" x14ac:dyDescent="0.2">
      <c r="A67" s="17">
        <v>3</v>
      </c>
      <c r="B67" s="19" t="s">
        <v>123</v>
      </c>
      <c r="C67" s="19" t="s">
        <v>124</v>
      </c>
    </row>
    <row r="68" spans="1:3" ht="26.25" customHeight="1" x14ac:dyDescent="0.2">
      <c r="A68" s="17">
        <v>4</v>
      </c>
      <c r="B68" s="19" t="s">
        <v>268</v>
      </c>
      <c r="C68" s="19" t="s">
        <v>124</v>
      </c>
    </row>
    <row r="69" spans="1:3" ht="26.25" customHeight="1" x14ac:dyDescent="0.2">
      <c r="A69" s="17">
        <v>5</v>
      </c>
      <c r="B69" s="19" t="s">
        <v>114</v>
      </c>
      <c r="C69" s="19" t="s">
        <v>124</v>
      </c>
    </row>
    <row r="70" spans="1:3" ht="26.25" customHeight="1" x14ac:dyDescent="0.2">
      <c r="A70" s="17">
        <v>6</v>
      </c>
      <c r="B70" s="19" t="s">
        <v>388</v>
      </c>
      <c r="C70" s="19" t="s">
        <v>124</v>
      </c>
    </row>
    <row r="71" spans="1:3" ht="35.25" customHeight="1" x14ac:dyDescent="0.2">
      <c r="A71" s="17">
        <v>7</v>
      </c>
      <c r="B71" s="19" t="s">
        <v>384</v>
      </c>
      <c r="C71" s="19" t="s">
        <v>124</v>
      </c>
    </row>
    <row r="72" spans="1:3" ht="24.75" customHeight="1" x14ac:dyDescent="0.2">
      <c r="A72" s="17">
        <v>8</v>
      </c>
      <c r="B72" s="19" t="s">
        <v>266</v>
      </c>
      <c r="C72" s="19" t="s">
        <v>124</v>
      </c>
    </row>
    <row r="73" spans="1:3" ht="24.75" customHeight="1" x14ac:dyDescent="0.2">
      <c r="A73" s="17">
        <v>9</v>
      </c>
      <c r="B73" s="19" t="s">
        <v>391</v>
      </c>
      <c r="C73" s="19" t="s">
        <v>124</v>
      </c>
    </row>
    <row r="74" spans="1:3" ht="24.75" customHeight="1" x14ac:dyDescent="0.2">
      <c r="A74" s="17">
        <v>10</v>
      </c>
      <c r="B74" s="19" t="s">
        <v>298</v>
      </c>
      <c r="C74" s="19" t="s">
        <v>124</v>
      </c>
    </row>
    <row r="75" spans="1:3" ht="24.75" customHeight="1" x14ac:dyDescent="0.2">
      <c r="A75" s="17">
        <v>11</v>
      </c>
      <c r="B75" s="19" t="s">
        <v>383</v>
      </c>
      <c r="C75" s="19" t="s">
        <v>124</v>
      </c>
    </row>
    <row r="76" spans="1:3" ht="24.75" customHeight="1" x14ac:dyDescent="0.2">
      <c r="A76" s="17">
        <v>12</v>
      </c>
      <c r="B76" s="19" t="s">
        <v>387</v>
      </c>
      <c r="C76" s="19" t="s">
        <v>124</v>
      </c>
    </row>
    <row r="77" spans="1:3" ht="24.75" customHeight="1" x14ac:dyDescent="0.2">
      <c r="A77" s="17">
        <v>13</v>
      </c>
      <c r="B77" s="19" t="s">
        <v>199</v>
      </c>
      <c r="C77" s="19" t="s">
        <v>124</v>
      </c>
    </row>
    <row r="78" spans="1:3" ht="24.75" customHeight="1" x14ac:dyDescent="0.2">
      <c r="A78" s="17">
        <v>14</v>
      </c>
      <c r="B78" s="19" t="s">
        <v>385</v>
      </c>
      <c r="C78" s="19" t="s">
        <v>124</v>
      </c>
    </row>
    <row r="79" spans="1:3" ht="24.75" customHeight="1" x14ac:dyDescent="0.2">
      <c r="A79" s="17">
        <v>15</v>
      </c>
      <c r="B79" s="19" t="s">
        <v>381</v>
      </c>
      <c r="C79" s="19" t="s">
        <v>124</v>
      </c>
    </row>
    <row r="80" spans="1:3" ht="24.75" customHeight="1" x14ac:dyDescent="0.2">
      <c r="A80" s="17">
        <v>16</v>
      </c>
      <c r="B80" s="19" t="s">
        <v>394</v>
      </c>
      <c r="C80" s="19" t="s">
        <v>395</v>
      </c>
    </row>
    <row r="81" spans="1:3" ht="26.25" customHeight="1" x14ac:dyDescent="0.2">
      <c r="A81" s="17">
        <v>17</v>
      </c>
      <c r="B81" s="19" t="s">
        <v>379</v>
      </c>
      <c r="C81" s="19" t="s">
        <v>124</v>
      </c>
    </row>
    <row r="82" spans="1:3" ht="36" customHeight="1" x14ac:dyDescent="0.2">
      <c r="A82" s="17">
        <v>18</v>
      </c>
      <c r="B82" s="19" t="s">
        <v>390</v>
      </c>
      <c r="C82" s="19" t="s">
        <v>124</v>
      </c>
    </row>
    <row r="83" spans="1:3" ht="25.5" customHeight="1" x14ac:dyDescent="0.2">
      <c r="A83" s="17">
        <v>19</v>
      </c>
      <c r="B83" s="19" t="s">
        <v>382</v>
      </c>
      <c r="C83" s="19" t="s">
        <v>124</v>
      </c>
    </row>
    <row r="84" spans="1:3" ht="35.25" customHeight="1" x14ac:dyDescent="0.2">
      <c r="A84" s="17">
        <v>20</v>
      </c>
      <c r="B84" s="19" t="s">
        <v>293</v>
      </c>
      <c r="C84" s="19" t="s">
        <v>254</v>
      </c>
    </row>
    <row r="85" spans="1:3" ht="24.75" customHeight="1" x14ac:dyDescent="0.2">
      <c r="A85" s="17">
        <v>21</v>
      </c>
      <c r="B85" s="19" t="s">
        <v>267</v>
      </c>
      <c r="C85" s="19" t="s">
        <v>124</v>
      </c>
    </row>
    <row r="86" spans="1:3" ht="24.75" customHeight="1" x14ac:dyDescent="0.2">
      <c r="A86" s="17">
        <v>22</v>
      </c>
      <c r="B86" s="19" t="s">
        <v>319</v>
      </c>
      <c r="C86" s="19" t="s">
        <v>22</v>
      </c>
    </row>
    <row r="87" spans="1:3" ht="24.75" customHeight="1" x14ac:dyDescent="0.2">
      <c r="A87" s="17">
        <v>23</v>
      </c>
      <c r="B87" s="19" t="s">
        <v>392</v>
      </c>
      <c r="C87" s="19" t="s">
        <v>124</v>
      </c>
    </row>
    <row r="88" spans="1:3" ht="24.75" customHeight="1" x14ac:dyDescent="0.2">
      <c r="A88" s="17">
        <v>24</v>
      </c>
      <c r="B88" s="19" t="s">
        <v>66</v>
      </c>
      <c r="C88" s="19" t="s">
        <v>124</v>
      </c>
    </row>
    <row r="89" spans="1:3" ht="24.75" customHeight="1" x14ac:dyDescent="0.2">
      <c r="A89" s="17">
        <v>25</v>
      </c>
      <c r="B89" s="19" t="s">
        <v>401</v>
      </c>
      <c r="C89" s="19" t="s">
        <v>402</v>
      </c>
    </row>
    <row r="90" spans="1:3" ht="24.75" customHeight="1" x14ac:dyDescent="0.2">
      <c r="A90" s="17">
        <v>26</v>
      </c>
      <c r="B90" s="19" t="s">
        <v>389</v>
      </c>
      <c r="C90" s="19" t="s">
        <v>124</v>
      </c>
    </row>
    <row r="91" spans="1:3" ht="25.5" customHeight="1" x14ac:dyDescent="0.2">
      <c r="A91" s="17">
        <v>27</v>
      </c>
      <c r="B91" s="19" t="s">
        <v>294</v>
      </c>
      <c r="C91" s="19" t="s">
        <v>124</v>
      </c>
    </row>
    <row r="92" spans="1:3" ht="25.5" customHeight="1" x14ac:dyDescent="0.2">
      <c r="A92" s="17">
        <v>28</v>
      </c>
      <c r="B92" s="19" t="s">
        <v>97</v>
      </c>
      <c r="C92" s="19" t="s">
        <v>96</v>
      </c>
    </row>
    <row r="93" spans="1:3" ht="35.25" customHeight="1" x14ac:dyDescent="0.2">
      <c r="A93" s="17">
        <v>29</v>
      </c>
      <c r="B93" s="19" t="s">
        <v>103</v>
      </c>
      <c r="C93" s="19" t="s">
        <v>346</v>
      </c>
    </row>
    <row r="94" spans="1:3" ht="28.5" customHeight="1" x14ac:dyDescent="0.2">
      <c r="A94" s="17">
        <v>30</v>
      </c>
      <c r="B94" s="19" t="s">
        <v>415</v>
      </c>
      <c r="C94" s="19" t="s">
        <v>419</v>
      </c>
    </row>
    <row r="95" spans="1:3" ht="26.25" customHeight="1" x14ac:dyDescent="0.2">
      <c r="A95" s="17">
        <v>31</v>
      </c>
      <c r="B95" s="19" t="s">
        <v>348</v>
      </c>
      <c r="C95" s="19" t="s">
        <v>346</v>
      </c>
    </row>
    <row r="96" spans="1:3" ht="36" customHeight="1" x14ac:dyDescent="0.2">
      <c r="A96" s="17">
        <v>32</v>
      </c>
      <c r="B96" s="19" t="s">
        <v>2</v>
      </c>
      <c r="C96" s="19" t="s">
        <v>124</v>
      </c>
    </row>
    <row r="97" spans="1:3" ht="23.25" customHeight="1" x14ac:dyDescent="0.2">
      <c r="A97" s="17">
        <v>33</v>
      </c>
      <c r="B97" s="19" t="s">
        <v>386</v>
      </c>
      <c r="C97" s="19" t="s">
        <v>124</v>
      </c>
    </row>
    <row r="98" spans="1:3" ht="36.75" customHeight="1" x14ac:dyDescent="0.2">
      <c r="A98" s="17">
        <v>34</v>
      </c>
      <c r="B98" s="19" t="s">
        <v>104</v>
      </c>
      <c r="C98" s="19" t="s">
        <v>124</v>
      </c>
    </row>
    <row r="99" spans="1:3" ht="24.75" customHeight="1" x14ac:dyDescent="0.2">
      <c r="A99" s="17"/>
      <c r="B99" s="18" t="s">
        <v>55</v>
      </c>
      <c r="C99" s="19"/>
    </row>
    <row r="100" spans="1:3" ht="33" customHeight="1" x14ac:dyDescent="0.2">
      <c r="A100" s="17">
        <v>1</v>
      </c>
      <c r="B100" s="19" t="s">
        <v>356</v>
      </c>
      <c r="C100" s="19" t="s">
        <v>357</v>
      </c>
    </row>
    <row r="101" spans="1:3" ht="36" customHeight="1" x14ac:dyDescent="0.2">
      <c r="A101" s="17">
        <v>2</v>
      </c>
      <c r="B101" s="19" t="s">
        <v>297</v>
      </c>
      <c r="C101" s="19" t="s">
        <v>67</v>
      </c>
    </row>
    <row r="102" spans="1:3" ht="25.5" customHeight="1" x14ac:dyDescent="0.2">
      <c r="A102" s="17">
        <v>3</v>
      </c>
      <c r="B102" s="19" t="s">
        <v>189</v>
      </c>
      <c r="C102" s="19" t="s">
        <v>86</v>
      </c>
    </row>
    <row r="103" spans="1:3" ht="33.75" customHeight="1" x14ac:dyDescent="0.2">
      <c r="A103" s="17">
        <v>4</v>
      </c>
      <c r="B103" s="19" t="s">
        <v>46</v>
      </c>
      <c r="C103" s="19" t="s">
        <v>67</v>
      </c>
    </row>
    <row r="104" spans="1:3" ht="27.75" customHeight="1" x14ac:dyDescent="0.2">
      <c r="A104" s="17">
        <v>5</v>
      </c>
      <c r="B104" s="19" t="s">
        <v>405</v>
      </c>
      <c r="C104" s="19" t="s">
        <v>67</v>
      </c>
    </row>
    <row r="105" spans="1:3" ht="27.75" customHeight="1" x14ac:dyDescent="0.2">
      <c r="A105" s="17">
        <v>6</v>
      </c>
      <c r="B105" s="19" t="s">
        <v>112</v>
      </c>
      <c r="C105" s="19" t="s">
        <v>94</v>
      </c>
    </row>
    <row r="106" spans="1:3" ht="36.75" customHeight="1" x14ac:dyDescent="0.2">
      <c r="A106" s="17">
        <v>7</v>
      </c>
      <c r="B106" s="19" t="s">
        <v>153</v>
      </c>
      <c r="C106" s="19" t="s">
        <v>358</v>
      </c>
    </row>
    <row r="107" spans="1:3" ht="27.75" customHeight="1" x14ac:dyDescent="0.2">
      <c r="A107" s="17">
        <v>8</v>
      </c>
      <c r="B107" s="19" t="s">
        <v>109</v>
      </c>
      <c r="C107" s="19" t="s">
        <v>393</v>
      </c>
    </row>
    <row r="108" spans="1:3" ht="27.75" customHeight="1" x14ac:dyDescent="0.2">
      <c r="A108" s="17">
        <v>9</v>
      </c>
      <c r="B108" s="19" t="s">
        <v>134</v>
      </c>
      <c r="C108" s="19" t="s">
        <v>67</v>
      </c>
    </row>
    <row r="109" spans="1:3" ht="27.75" customHeight="1" x14ac:dyDescent="0.2">
      <c r="A109" s="17">
        <v>10</v>
      </c>
      <c r="B109" s="19" t="s">
        <v>317</v>
      </c>
      <c r="C109" s="19" t="s">
        <v>393</v>
      </c>
    </row>
    <row r="110" spans="1:3" ht="27.75" customHeight="1" x14ac:dyDescent="0.2">
      <c r="A110" s="17">
        <v>11</v>
      </c>
      <c r="B110" s="19" t="s">
        <v>364</v>
      </c>
      <c r="C110" s="19" t="s">
        <v>357</v>
      </c>
    </row>
    <row r="111" spans="1:3" ht="38.25" customHeight="1" x14ac:dyDescent="0.2">
      <c r="A111" s="17">
        <v>12</v>
      </c>
      <c r="B111" s="19" t="s">
        <v>312</v>
      </c>
      <c r="C111" s="19" t="s">
        <v>362</v>
      </c>
    </row>
    <row r="112" spans="1:3" ht="23.25" customHeight="1" x14ac:dyDescent="0.2">
      <c r="A112" s="17">
        <v>13</v>
      </c>
      <c r="B112" s="19" t="s">
        <v>204</v>
      </c>
      <c r="C112" s="19" t="s">
        <v>180</v>
      </c>
    </row>
    <row r="113" spans="1:3" ht="37.5" customHeight="1" x14ac:dyDescent="0.2">
      <c r="A113" s="17">
        <v>14</v>
      </c>
      <c r="B113" s="19" t="s">
        <v>51</v>
      </c>
      <c r="C113" s="19" t="s">
        <v>96</v>
      </c>
    </row>
    <row r="114" spans="1:3" ht="37.5" customHeight="1" x14ac:dyDescent="0.2">
      <c r="A114" s="17">
        <v>15</v>
      </c>
      <c r="B114" s="19" t="s">
        <v>331</v>
      </c>
      <c r="C114" s="19" t="s">
        <v>94</v>
      </c>
    </row>
    <row r="115" spans="1:3" ht="24.75" customHeight="1" x14ac:dyDescent="0.2">
      <c r="A115" s="17">
        <v>16</v>
      </c>
      <c r="B115" s="19" t="s">
        <v>269</v>
      </c>
      <c r="C115" s="19" t="s">
        <v>96</v>
      </c>
    </row>
    <row r="116" spans="1:3" ht="24.75" customHeight="1" x14ac:dyDescent="0.2">
      <c r="A116" s="17">
        <v>17</v>
      </c>
      <c r="B116" s="19" t="s">
        <v>316</v>
      </c>
      <c r="C116" s="19" t="s">
        <v>393</v>
      </c>
    </row>
    <row r="117" spans="1:3" ht="24.75" customHeight="1" x14ac:dyDescent="0.2">
      <c r="A117" s="17">
        <v>18</v>
      </c>
      <c r="B117" s="19" t="s">
        <v>208</v>
      </c>
      <c r="C117" s="19" t="s">
        <v>94</v>
      </c>
    </row>
    <row r="118" spans="1:3" ht="24.75" customHeight="1" x14ac:dyDescent="0.2">
      <c r="A118" s="17">
        <v>19</v>
      </c>
      <c r="B118" s="19" t="s">
        <v>162</v>
      </c>
      <c r="C118" s="19" t="s">
        <v>69</v>
      </c>
    </row>
    <row r="119" spans="1:3" ht="35.25" customHeight="1" x14ac:dyDescent="0.2">
      <c r="A119" s="17">
        <v>20</v>
      </c>
      <c r="B119" s="19" t="s">
        <v>332</v>
      </c>
      <c r="C119" s="19" t="s">
        <v>301</v>
      </c>
    </row>
    <row r="120" spans="1:3" ht="35.25" customHeight="1" x14ac:dyDescent="0.2">
      <c r="A120" s="17">
        <v>21</v>
      </c>
      <c r="B120" s="19" t="s">
        <v>277</v>
      </c>
      <c r="C120" s="19" t="s">
        <v>359</v>
      </c>
    </row>
    <row r="121" spans="1:3" ht="26.25" customHeight="1" x14ac:dyDescent="0.2">
      <c r="A121" s="17">
        <v>22</v>
      </c>
      <c r="B121" s="19" t="s">
        <v>397</v>
      </c>
      <c r="C121" s="19" t="s">
        <v>69</v>
      </c>
    </row>
    <row r="122" spans="1:3" ht="24" customHeight="1" x14ac:dyDescent="0.2">
      <c r="A122" s="17">
        <v>23</v>
      </c>
      <c r="B122" s="19" t="s">
        <v>361</v>
      </c>
      <c r="C122" s="19" t="s">
        <v>357</v>
      </c>
    </row>
    <row r="123" spans="1:3" ht="24" customHeight="1" x14ac:dyDescent="0.2">
      <c r="A123" s="17">
        <v>24</v>
      </c>
      <c r="B123" s="19" t="s">
        <v>122</v>
      </c>
      <c r="C123" s="19" t="s">
        <v>357</v>
      </c>
    </row>
    <row r="124" spans="1:3" ht="34.5" customHeight="1" x14ac:dyDescent="0.2">
      <c r="A124" s="17">
        <v>25</v>
      </c>
      <c r="B124" s="19" t="s">
        <v>292</v>
      </c>
      <c r="C124" s="19" t="s">
        <v>86</v>
      </c>
    </row>
    <row r="125" spans="1:3" ht="36" customHeight="1" x14ac:dyDescent="0.2">
      <c r="A125" s="17">
        <v>26</v>
      </c>
      <c r="B125" s="19" t="s">
        <v>11</v>
      </c>
      <c r="C125" s="19" t="s">
        <v>360</v>
      </c>
    </row>
    <row r="126" spans="1:3" ht="27.75" customHeight="1" x14ac:dyDescent="0.2">
      <c r="A126" s="17">
        <v>27</v>
      </c>
      <c r="B126" s="19" t="s">
        <v>406</v>
      </c>
      <c r="C126" s="19" t="s">
        <v>67</v>
      </c>
    </row>
    <row r="127" spans="1:3" ht="27.75" customHeight="1" x14ac:dyDescent="0.2">
      <c r="A127" s="17">
        <v>28</v>
      </c>
      <c r="B127" s="19" t="s">
        <v>36</v>
      </c>
      <c r="C127" s="19" t="s">
        <v>69</v>
      </c>
    </row>
    <row r="128" spans="1:3" ht="28.5" customHeight="1" x14ac:dyDescent="0.2">
      <c r="A128" s="17">
        <v>29</v>
      </c>
      <c r="B128" s="19" t="s">
        <v>147</v>
      </c>
      <c r="C128" s="19" t="s">
        <v>94</v>
      </c>
    </row>
    <row r="129" spans="1:3" ht="39" customHeight="1" x14ac:dyDescent="0.2">
      <c r="A129" s="17">
        <v>30</v>
      </c>
      <c r="B129" s="19" t="s">
        <v>350</v>
      </c>
      <c r="C129" s="19" t="s">
        <v>346</v>
      </c>
    </row>
    <row r="130" spans="1:3" ht="36" customHeight="1" x14ac:dyDescent="0.2">
      <c r="A130" s="17">
        <v>31</v>
      </c>
      <c r="B130" s="19" t="s">
        <v>363</v>
      </c>
      <c r="C130" s="19" t="s">
        <v>357</v>
      </c>
    </row>
    <row r="131" spans="1:3" ht="25.5" customHeight="1" x14ac:dyDescent="0.2">
      <c r="A131" s="17">
        <v>32</v>
      </c>
      <c r="B131" s="19" t="s">
        <v>9</v>
      </c>
      <c r="C131" s="19" t="s">
        <v>83</v>
      </c>
    </row>
    <row r="132" spans="1:3" ht="39" customHeight="1" x14ac:dyDescent="0.2">
      <c r="A132" s="17">
        <v>33</v>
      </c>
      <c r="B132" s="19" t="s">
        <v>4</v>
      </c>
      <c r="C132" s="19" t="s">
        <v>393</v>
      </c>
    </row>
    <row r="133" spans="1:3" ht="36" customHeight="1" x14ac:dyDescent="0.2">
      <c r="A133" s="17">
        <v>34</v>
      </c>
      <c r="B133" s="19" t="s">
        <v>313</v>
      </c>
      <c r="C133" s="19" t="s">
        <v>393</v>
      </c>
    </row>
    <row r="134" spans="1:3" ht="36" customHeight="1" x14ac:dyDescent="0.2">
      <c r="A134" s="17">
        <v>35</v>
      </c>
      <c r="B134" s="19" t="s">
        <v>187</v>
      </c>
      <c r="C134" s="19" t="s">
        <v>75</v>
      </c>
    </row>
    <row r="135" spans="1:3" ht="25.5" customHeight="1" x14ac:dyDescent="0.2">
      <c r="A135" s="17">
        <v>36</v>
      </c>
      <c r="B135" s="19" t="s">
        <v>107</v>
      </c>
      <c r="C135" s="19" t="s">
        <v>393</v>
      </c>
    </row>
    <row r="136" spans="1:3" ht="36.75" customHeight="1" x14ac:dyDescent="0.2">
      <c r="A136" s="17">
        <v>37</v>
      </c>
      <c r="B136" s="19" t="s">
        <v>365</v>
      </c>
      <c r="C136" s="19" t="s">
        <v>357</v>
      </c>
    </row>
    <row r="137" spans="1:3" ht="25.5" customHeight="1" x14ac:dyDescent="0.2">
      <c r="A137" s="17">
        <v>38</v>
      </c>
      <c r="B137" s="19" t="s">
        <v>366</v>
      </c>
      <c r="C137" s="19" t="s">
        <v>357</v>
      </c>
    </row>
    <row r="138" spans="1:3" ht="36.75" customHeight="1" x14ac:dyDescent="0.2">
      <c r="A138" s="17">
        <v>39</v>
      </c>
      <c r="B138" s="19" t="s">
        <v>10</v>
      </c>
      <c r="C138" s="19" t="s">
        <v>358</v>
      </c>
    </row>
    <row r="139" spans="1:3" ht="36.75" customHeight="1" x14ac:dyDescent="0.2">
      <c r="A139" s="17">
        <v>40</v>
      </c>
      <c r="B139" s="19" t="s">
        <v>179</v>
      </c>
      <c r="C139" s="19" t="s">
        <v>180</v>
      </c>
    </row>
    <row r="140" spans="1:3" ht="27.75" customHeight="1" x14ac:dyDescent="0.2">
      <c r="A140" s="17">
        <v>41</v>
      </c>
      <c r="B140" s="19" t="s">
        <v>42</v>
      </c>
      <c r="C140" s="19" t="s">
        <v>86</v>
      </c>
    </row>
    <row r="141" spans="1:3" ht="27.75" customHeight="1" x14ac:dyDescent="0.2">
      <c r="A141" s="17">
        <v>42</v>
      </c>
      <c r="B141" s="19" t="s">
        <v>367</v>
      </c>
      <c r="C141" s="19" t="s">
        <v>346</v>
      </c>
    </row>
    <row r="142" spans="1:3" ht="27.75" customHeight="1" x14ac:dyDescent="0.2">
      <c r="A142" s="17">
        <v>43</v>
      </c>
      <c r="B142" s="19" t="s">
        <v>308</v>
      </c>
      <c r="C142" s="19" t="s">
        <v>393</v>
      </c>
    </row>
    <row r="143" spans="1:3" ht="27.75" customHeight="1" x14ac:dyDescent="0.2">
      <c r="A143" s="17">
        <v>44</v>
      </c>
      <c r="B143" s="19" t="s">
        <v>345</v>
      </c>
      <c r="C143" s="19" t="s">
        <v>346</v>
      </c>
    </row>
    <row r="144" spans="1:3" ht="27.75" customHeight="1" x14ac:dyDescent="0.2">
      <c r="A144" s="17">
        <v>45</v>
      </c>
      <c r="B144" s="19" t="s">
        <v>95</v>
      </c>
      <c r="C144" s="19" t="s">
        <v>94</v>
      </c>
    </row>
    <row r="145" spans="1:3" ht="24.75" customHeight="1" x14ac:dyDescent="0.25">
      <c r="A145" s="20"/>
      <c r="B145" s="18" t="s">
        <v>229</v>
      </c>
      <c r="C145" s="20"/>
    </row>
    <row r="146" spans="1:3" ht="24.75" customHeight="1" x14ac:dyDescent="0.2">
      <c r="A146" s="17">
        <v>1</v>
      </c>
      <c r="B146" s="19" t="s">
        <v>367</v>
      </c>
      <c r="C146" s="19" t="s">
        <v>346</v>
      </c>
    </row>
    <row r="147" spans="1:3" ht="34.5" customHeight="1" x14ac:dyDescent="0.2">
      <c r="A147" s="17">
        <v>2</v>
      </c>
      <c r="B147" s="19" t="s">
        <v>43</v>
      </c>
      <c r="C147" s="19" t="s">
        <v>254</v>
      </c>
    </row>
    <row r="148" spans="1:3" ht="34.5" customHeight="1" x14ac:dyDescent="0.2">
      <c r="A148" s="17">
        <v>3</v>
      </c>
      <c r="B148" s="19" t="s">
        <v>354</v>
      </c>
      <c r="C148" s="19" t="s">
        <v>413</v>
      </c>
    </row>
    <row r="149" spans="1:3" ht="38.25" customHeight="1" x14ac:dyDescent="0.2">
      <c r="A149" s="17">
        <v>4</v>
      </c>
      <c r="B149" s="19" t="s">
        <v>169</v>
      </c>
      <c r="C149" s="19" t="s">
        <v>168</v>
      </c>
    </row>
    <row r="150" spans="1:3" ht="25.5" customHeight="1" x14ac:dyDescent="0.2">
      <c r="A150" s="17">
        <v>5</v>
      </c>
      <c r="B150" s="19" t="s">
        <v>396</v>
      </c>
      <c r="C150" s="19" t="s">
        <v>395</v>
      </c>
    </row>
    <row r="151" spans="1:3" ht="39.75" customHeight="1" x14ac:dyDescent="0.2">
      <c r="A151" s="17">
        <v>6</v>
      </c>
      <c r="B151" s="19" t="s">
        <v>410</v>
      </c>
      <c r="C151" s="19" t="s">
        <v>413</v>
      </c>
    </row>
    <row r="152" spans="1:3" ht="30" customHeight="1" x14ac:dyDescent="0.2">
      <c r="A152" s="17">
        <v>7</v>
      </c>
      <c r="B152" s="19" t="s">
        <v>273</v>
      </c>
      <c r="C152" s="19" t="s">
        <v>73</v>
      </c>
    </row>
    <row r="153" spans="1:3" ht="27" customHeight="1" x14ac:dyDescent="0.2">
      <c r="A153" s="17">
        <v>8</v>
      </c>
      <c r="B153" s="19" t="s">
        <v>407</v>
      </c>
      <c r="C153" s="19" t="s">
        <v>8</v>
      </c>
    </row>
    <row r="154" spans="1:3" ht="27" customHeight="1" x14ac:dyDescent="0.2">
      <c r="A154" s="17">
        <v>9</v>
      </c>
      <c r="B154" s="19" t="s">
        <v>140</v>
      </c>
      <c r="C154" s="19" t="s">
        <v>73</v>
      </c>
    </row>
    <row r="155" spans="1:3" ht="27" customHeight="1" x14ac:dyDescent="0.2">
      <c r="A155" s="17">
        <v>10</v>
      </c>
      <c r="B155" s="19" t="s">
        <v>355</v>
      </c>
      <c r="C155" s="19" t="s">
        <v>413</v>
      </c>
    </row>
    <row r="156" spans="1:3" ht="27" customHeight="1" x14ac:dyDescent="0.2">
      <c r="A156" s="17">
        <v>11</v>
      </c>
      <c r="B156" s="19" t="s">
        <v>412</v>
      </c>
      <c r="C156" s="19" t="s">
        <v>413</v>
      </c>
    </row>
    <row r="157" spans="1:3" ht="40.5" customHeight="1" x14ac:dyDescent="0.2">
      <c r="A157" s="17">
        <v>12</v>
      </c>
      <c r="B157" s="19" t="s">
        <v>51</v>
      </c>
      <c r="C157" s="19" t="s">
        <v>96</v>
      </c>
    </row>
    <row r="158" spans="1:3" ht="27" customHeight="1" x14ac:dyDescent="0.2">
      <c r="A158" s="17">
        <v>13</v>
      </c>
      <c r="B158" s="19" t="s">
        <v>411</v>
      </c>
      <c r="C158" s="19" t="s">
        <v>413</v>
      </c>
    </row>
    <row r="159" spans="1:3" ht="34.5" customHeight="1" x14ac:dyDescent="0.2">
      <c r="A159" s="17">
        <v>14</v>
      </c>
      <c r="B159" s="19" t="s">
        <v>111</v>
      </c>
      <c r="C159" s="19" t="s">
        <v>96</v>
      </c>
    </row>
    <row r="160" spans="1:3" ht="25.5" customHeight="1" x14ac:dyDescent="0.2">
      <c r="A160" s="17">
        <v>15</v>
      </c>
      <c r="B160" s="19" t="s">
        <v>372</v>
      </c>
      <c r="C160" s="19" t="s">
        <v>8</v>
      </c>
    </row>
    <row r="161" spans="1:3" ht="25.5" customHeight="1" x14ac:dyDescent="0.2">
      <c r="A161" s="17">
        <v>16</v>
      </c>
      <c r="B161" s="19" t="s">
        <v>50</v>
      </c>
      <c r="C161" s="19" t="s">
        <v>68</v>
      </c>
    </row>
    <row r="162" spans="1:3" ht="25.5" customHeight="1" x14ac:dyDescent="0.2">
      <c r="A162" s="17"/>
      <c r="B162" s="18" t="s">
        <v>230</v>
      </c>
      <c r="C162" s="19"/>
    </row>
    <row r="163" spans="1:3" ht="25.5" customHeight="1" x14ac:dyDescent="0.2">
      <c r="A163" s="17">
        <v>1</v>
      </c>
      <c r="B163" s="19" t="s">
        <v>309</v>
      </c>
      <c r="C163" s="19" t="s">
        <v>131</v>
      </c>
    </row>
    <row r="164" spans="1:3" ht="36.75" customHeight="1" x14ac:dyDescent="0.2">
      <c r="A164" s="17">
        <v>2</v>
      </c>
      <c r="B164" s="19" t="s">
        <v>211</v>
      </c>
      <c r="C164" s="19" t="s">
        <v>198</v>
      </c>
    </row>
    <row r="165" spans="1:3" ht="27.75" customHeight="1" x14ac:dyDescent="0.2">
      <c r="A165" s="17">
        <v>3</v>
      </c>
      <c r="B165" s="19" t="s">
        <v>311</v>
      </c>
      <c r="C165" s="19" t="s">
        <v>131</v>
      </c>
    </row>
    <row r="166" spans="1:3" ht="27.75" customHeight="1" x14ac:dyDescent="0.2">
      <c r="A166" s="17">
        <v>4</v>
      </c>
      <c r="B166" s="19" t="s">
        <v>113</v>
      </c>
      <c r="C166" s="19" t="s">
        <v>131</v>
      </c>
    </row>
    <row r="167" spans="1:3" ht="27.75" customHeight="1" x14ac:dyDescent="0.2">
      <c r="A167" s="17">
        <v>5</v>
      </c>
      <c r="B167" s="19" t="s">
        <v>195</v>
      </c>
      <c r="C167" s="19" t="s">
        <v>131</v>
      </c>
    </row>
    <row r="168" spans="1:3" ht="38.25" customHeight="1" x14ac:dyDescent="0.2">
      <c r="A168" s="17">
        <v>6</v>
      </c>
      <c r="B168" s="19" t="s">
        <v>133</v>
      </c>
      <c r="C168" s="19" t="s">
        <v>131</v>
      </c>
    </row>
    <row r="169" spans="1:3" ht="38.25" customHeight="1" x14ac:dyDescent="0.2">
      <c r="A169" s="17">
        <v>7</v>
      </c>
      <c r="B169" s="19" t="s">
        <v>51</v>
      </c>
      <c r="C169" s="19" t="s">
        <v>131</v>
      </c>
    </row>
    <row r="170" spans="1:3" ht="27" customHeight="1" x14ac:dyDescent="0.2">
      <c r="A170" s="17">
        <v>8</v>
      </c>
      <c r="B170" s="19" t="s">
        <v>199</v>
      </c>
      <c r="C170" s="19" t="s">
        <v>131</v>
      </c>
    </row>
    <row r="171" spans="1:3" ht="27" customHeight="1" x14ac:dyDescent="0.2">
      <c r="A171" s="17">
        <v>9</v>
      </c>
      <c r="B171" s="19" t="s">
        <v>367</v>
      </c>
      <c r="C171" s="19" t="s">
        <v>346</v>
      </c>
    </row>
    <row r="172" spans="1:3" ht="27" customHeight="1" x14ac:dyDescent="0.2">
      <c r="A172" s="17">
        <v>10</v>
      </c>
      <c r="B172" s="19" t="s">
        <v>197</v>
      </c>
      <c r="C172" s="19" t="s">
        <v>131</v>
      </c>
    </row>
    <row r="173" spans="1:3" ht="38.25" customHeight="1" x14ac:dyDescent="0.2">
      <c r="A173" s="17">
        <v>11</v>
      </c>
      <c r="B173" s="19" t="s">
        <v>196</v>
      </c>
      <c r="C173" s="19" t="s">
        <v>131</v>
      </c>
    </row>
    <row r="174" spans="1:3" ht="25.5" customHeight="1" x14ac:dyDescent="0.2">
      <c r="A174" s="17">
        <v>12</v>
      </c>
      <c r="B174" s="19" t="s">
        <v>272</v>
      </c>
      <c r="C174" s="19" t="s">
        <v>131</v>
      </c>
    </row>
    <row r="175" spans="1:3" ht="27" customHeight="1" x14ac:dyDescent="0.2">
      <c r="A175" s="17"/>
      <c r="B175" s="18" t="s">
        <v>232</v>
      </c>
      <c r="C175" s="19"/>
    </row>
    <row r="176" spans="1:3" ht="29.25" customHeight="1" x14ac:dyDescent="0.2">
      <c r="A176" s="17">
        <v>1</v>
      </c>
      <c r="B176" s="19" t="s">
        <v>334</v>
      </c>
      <c r="C176" s="19" t="s">
        <v>336</v>
      </c>
    </row>
    <row r="177" spans="1:3" ht="29.25" customHeight="1" x14ac:dyDescent="0.2">
      <c r="A177" s="17">
        <v>2</v>
      </c>
      <c r="B177" s="19" t="s">
        <v>325</v>
      </c>
      <c r="C177" s="19" t="s">
        <v>329</v>
      </c>
    </row>
    <row r="178" spans="1:3" ht="29.25" customHeight="1" x14ac:dyDescent="0.2">
      <c r="A178" s="17">
        <v>3</v>
      </c>
      <c r="B178" s="19" t="s">
        <v>31</v>
      </c>
      <c r="C178" s="19" t="s">
        <v>71</v>
      </c>
    </row>
    <row r="179" spans="1:3" s="11" customFormat="1" ht="29.25" customHeight="1" x14ac:dyDescent="0.2">
      <c r="A179" s="17">
        <v>4</v>
      </c>
      <c r="B179" s="19" t="s">
        <v>216</v>
      </c>
      <c r="C179" s="19" t="s">
        <v>96</v>
      </c>
    </row>
    <row r="180" spans="1:3" ht="35.25" customHeight="1" x14ac:dyDescent="0.2">
      <c r="A180" s="17">
        <v>5</v>
      </c>
      <c r="B180" s="19" t="s">
        <v>61</v>
      </c>
      <c r="C180" s="19" t="s">
        <v>281</v>
      </c>
    </row>
    <row r="181" spans="1:3" ht="27" customHeight="1" x14ac:dyDescent="0.2">
      <c r="A181" s="17">
        <v>6</v>
      </c>
      <c r="B181" s="19" t="s">
        <v>403</v>
      </c>
      <c r="C181" s="19" t="s">
        <v>84</v>
      </c>
    </row>
    <row r="182" spans="1:3" ht="27" customHeight="1" x14ac:dyDescent="0.2">
      <c r="A182" s="17">
        <v>7</v>
      </c>
      <c r="B182" s="19" t="s">
        <v>327</v>
      </c>
      <c r="C182" s="19" t="s">
        <v>329</v>
      </c>
    </row>
    <row r="183" spans="1:3" ht="30" customHeight="1" x14ac:dyDescent="0.2">
      <c r="A183" s="17">
        <v>8</v>
      </c>
      <c r="B183" s="19" t="s">
        <v>416</v>
      </c>
      <c r="C183" s="19" t="s">
        <v>419</v>
      </c>
    </row>
    <row r="184" spans="1:3" ht="36.75" customHeight="1" x14ac:dyDescent="0.2">
      <c r="A184" s="17">
        <v>9</v>
      </c>
      <c r="B184" s="19" t="s">
        <v>33</v>
      </c>
      <c r="C184" s="19" t="s">
        <v>71</v>
      </c>
    </row>
    <row r="185" spans="1:3" ht="24" customHeight="1" x14ac:dyDescent="0.2">
      <c r="A185" s="17">
        <v>10</v>
      </c>
      <c r="B185" s="19" t="s">
        <v>265</v>
      </c>
      <c r="C185" s="19" t="s">
        <v>281</v>
      </c>
    </row>
    <row r="186" spans="1:3" ht="24" customHeight="1" x14ac:dyDescent="0.2">
      <c r="A186" s="17">
        <v>11</v>
      </c>
      <c r="B186" s="19" t="s">
        <v>45</v>
      </c>
      <c r="C186" s="19" t="s">
        <v>94</v>
      </c>
    </row>
    <row r="187" spans="1:3" ht="27" customHeight="1" x14ac:dyDescent="0.2">
      <c r="A187" s="17">
        <v>12</v>
      </c>
      <c r="B187" s="19" t="s">
        <v>159</v>
      </c>
      <c r="C187" s="19" t="s">
        <v>83</v>
      </c>
    </row>
    <row r="188" spans="1:3" ht="27" customHeight="1" x14ac:dyDescent="0.2">
      <c r="A188" s="17">
        <v>13</v>
      </c>
      <c r="B188" s="19" t="s">
        <v>280</v>
      </c>
      <c r="C188" s="19" t="s">
        <v>281</v>
      </c>
    </row>
    <row r="189" spans="1:3" ht="27" customHeight="1" x14ac:dyDescent="0.2">
      <c r="A189" s="17">
        <v>14</v>
      </c>
      <c r="B189" s="19" t="s">
        <v>417</v>
      </c>
      <c r="C189" s="19" t="s">
        <v>419</v>
      </c>
    </row>
    <row r="190" spans="1:3" ht="37.5" customHeight="1" x14ac:dyDescent="0.2">
      <c r="A190" s="17">
        <v>15</v>
      </c>
      <c r="B190" s="19" t="s">
        <v>326</v>
      </c>
      <c r="C190" s="19" t="s">
        <v>329</v>
      </c>
    </row>
    <row r="191" spans="1:3" ht="35.25" customHeight="1" x14ac:dyDescent="0.2">
      <c r="A191" s="17">
        <v>16</v>
      </c>
      <c r="B191" s="19" t="s">
        <v>105</v>
      </c>
      <c r="C191" s="19" t="s">
        <v>281</v>
      </c>
    </row>
    <row r="192" spans="1:3" ht="27" customHeight="1" x14ac:dyDescent="0.2">
      <c r="A192" s="17">
        <v>17</v>
      </c>
      <c r="B192" s="19" t="s">
        <v>164</v>
      </c>
      <c r="C192" s="19" t="s">
        <v>72</v>
      </c>
    </row>
    <row r="193" spans="1:3" ht="27" customHeight="1" x14ac:dyDescent="0.2">
      <c r="A193" s="17">
        <v>18</v>
      </c>
      <c r="B193" s="19" t="s">
        <v>328</v>
      </c>
      <c r="C193" s="19" t="s">
        <v>329</v>
      </c>
    </row>
    <row r="194" spans="1:3" ht="27" customHeight="1" x14ac:dyDescent="0.2">
      <c r="A194" s="17">
        <v>19</v>
      </c>
      <c r="B194" s="19" t="s">
        <v>148</v>
      </c>
      <c r="C194" s="19" t="s">
        <v>419</v>
      </c>
    </row>
    <row r="195" spans="1:3" ht="26.25" customHeight="1" x14ac:dyDescent="0.2">
      <c r="A195" s="17">
        <v>20</v>
      </c>
      <c r="B195" s="19" t="s">
        <v>60</v>
      </c>
      <c r="C195" s="19" t="s">
        <v>281</v>
      </c>
    </row>
    <row r="196" spans="1:3" ht="27.75" customHeight="1" x14ac:dyDescent="0.2">
      <c r="A196" s="17"/>
      <c r="B196" s="18" t="s">
        <v>224</v>
      </c>
      <c r="C196" s="19"/>
    </row>
    <row r="197" spans="1:3" ht="27.75" customHeight="1" x14ac:dyDescent="0.2">
      <c r="A197" s="17">
        <v>1</v>
      </c>
      <c r="B197" s="19" t="s">
        <v>138</v>
      </c>
      <c r="C197" s="19" t="s">
        <v>137</v>
      </c>
    </row>
    <row r="198" spans="1:3" ht="27.75" customHeight="1" x14ac:dyDescent="0.2">
      <c r="A198" s="17">
        <v>2</v>
      </c>
      <c r="B198" s="19" t="s">
        <v>191</v>
      </c>
      <c r="C198" s="19" t="s">
        <v>137</v>
      </c>
    </row>
    <row r="199" spans="1:3" ht="27.75" customHeight="1" x14ac:dyDescent="0.2">
      <c r="A199" s="17">
        <v>3</v>
      </c>
      <c r="B199" s="19" t="s">
        <v>343</v>
      </c>
      <c r="C199" s="19" t="s">
        <v>346</v>
      </c>
    </row>
    <row r="200" spans="1:3" ht="27.75" customHeight="1" x14ac:dyDescent="0.2">
      <c r="A200" s="17">
        <v>4</v>
      </c>
      <c r="B200" s="19" t="s">
        <v>338</v>
      </c>
      <c r="C200" s="19" t="s">
        <v>346</v>
      </c>
    </row>
    <row r="201" spans="1:3" ht="27.75" customHeight="1" x14ac:dyDescent="0.2">
      <c r="A201" s="17">
        <v>5</v>
      </c>
      <c r="B201" s="19" t="s">
        <v>194</v>
      </c>
      <c r="C201" s="19" t="s">
        <v>137</v>
      </c>
    </row>
    <row r="202" spans="1:3" ht="36.75" customHeight="1" x14ac:dyDescent="0.2">
      <c r="A202" s="17">
        <v>6</v>
      </c>
      <c r="B202" s="19" t="s">
        <v>52</v>
      </c>
      <c r="C202" s="19" t="s">
        <v>137</v>
      </c>
    </row>
    <row r="203" spans="1:3" ht="36.75" customHeight="1" x14ac:dyDescent="0.2">
      <c r="A203" s="17">
        <v>7</v>
      </c>
      <c r="B203" s="19" t="s">
        <v>30</v>
      </c>
      <c r="C203" s="19" t="s">
        <v>71</v>
      </c>
    </row>
    <row r="204" spans="1:3" ht="30.75" customHeight="1" x14ac:dyDescent="0.2">
      <c r="A204" s="17">
        <v>8</v>
      </c>
      <c r="B204" s="19" t="s">
        <v>49</v>
      </c>
      <c r="C204" s="19" t="s">
        <v>137</v>
      </c>
    </row>
    <row r="205" spans="1:3" ht="27" customHeight="1" x14ac:dyDescent="0.2">
      <c r="A205" s="17">
        <v>9</v>
      </c>
      <c r="B205" s="19" t="s">
        <v>321</v>
      </c>
      <c r="C205" s="19" t="s">
        <v>85</v>
      </c>
    </row>
    <row r="206" spans="1:3" ht="33" customHeight="1" x14ac:dyDescent="0.2">
      <c r="A206" s="17">
        <v>10</v>
      </c>
      <c r="B206" s="19" t="s">
        <v>193</v>
      </c>
      <c r="C206" s="19" t="s">
        <v>340</v>
      </c>
    </row>
    <row r="207" spans="1:3" ht="27.75" customHeight="1" x14ac:dyDescent="0.2">
      <c r="A207" s="17">
        <v>11</v>
      </c>
      <c r="B207" s="19" t="s">
        <v>171</v>
      </c>
      <c r="C207" s="19" t="s">
        <v>81</v>
      </c>
    </row>
    <row r="208" spans="1:3" ht="33.75" customHeight="1" x14ac:dyDescent="0.2">
      <c r="A208" s="17">
        <v>12</v>
      </c>
      <c r="B208" s="19" t="s">
        <v>88</v>
      </c>
      <c r="C208" s="19" t="s">
        <v>346</v>
      </c>
    </row>
    <row r="209" spans="1:3" ht="28.5" customHeight="1" x14ac:dyDescent="0.2">
      <c r="A209" s="17">
        <v>13</v>
      </c>
      <c r="B209" s="19" t="s">
        <v>172</v>
      </c>
      <c r="C209" s="19" t="s">
        <v>81</v>
      </c>
    </row>
    <row r="210" spans="1:3" ht="28.5" customHeight="1" x14ac:dyDescent="0.2">
      <c r="A210" s="17">
        <v>14</v>
      </c>
      <c r="B210" s="19" t="s">
        <v>339</v>
      </c>
      <c r="C210" s="19" t="s">
        <v>346</v>
      </c>
    </row>
    <row r="211" spans="1:3" ht="28.5" customHeight="1" x14ac:dyDescent="0.2">
      <c r="A211" s="17">
        <v>15</v>
      </c>
      <c r="B211" s="19" t="s">
        <v>304</v>
      </c>
      <c r="C211" s="19" t="s">
        <v>200</v>
      </c>
    </row>
    <row r="212" spans="1:3" ht="38.25" customHeight="1" x14ac:dyDescent="0.2">
      <c r="A212" s="17">
        <v>16</v>
      </c>
      <c r="B212" s="19" t="s">
        <v>103</v>
      </c>
      <c r="C212" s="19" t="s">
        <v>346</v>
      </c>
    </row>
    <row r="213" spans="1:3" ht="28.5" customHeight="1" x14ac:dyDescent="0.2">
      <c r="A213" s="17">
        <v>17</v>
      </c>
      <c r="B213" s="19" t="s">
        <v>192</v>
      </c>
      <c r="C213" s="19" t="s">
        <v>137</v>
      </c>
    </row>
    <row r="214" spans="1:3" ht="28.5" customHeight="1" x14ac:dyDescent="0.2">
      <c r="A214" s="17"/>
      <c r="B214" s="18" t="s">
        <v>236</v>
      </c>
      <c r="C214" s="19"/>
    </row>
    <row r="215" spans="1:3" ht="28.5" customHeight="1" x14ac:dyDescent="0.2">
      <c r="A215" s="17">
        <v>1</v>
      </c>
      <c r="B215" s="19" t="s">
        <v>367</v>
      </c>
      <c r="C215" s="19" t="s">
        <v>346</v>
      </c>
    </row>
    <row r="216" spans="1:3" ht="36" customHeight="1" x14ac:dyDescent="0.2">
      <c r="A216" s="17">
        <v>2</v>
      </c>
      <c r="B216" s="19" t="s">
        <v>190</v>
      </c>
      <c r="C216" s="19" t="s">
        <v>86</v>
      </c>
    </row>
    <row r="217" spans="1:3" ht="30" customHeight="1" x14ac:dyDescent="0.2">
      <c r="A217" s="17">
        <v>3</v>
      </c>
      <c r="B217" s="19" t="s">
        <v>15</v>
      </c>
      <c r="C217" s="19" t="s">
        <v>1</v>
      </c>
    </row>
    <row r="218" spans="1:3" ht="38.25" customHeight="1" x14ac:dyDescent="0.2">
      <c r="A218" s="17">
        <v>4</v>
      </c>
      <c r="B218" s="19" t="s">
        <v>206</v>
      </c>
      <c r="C218" s="19" t="s">
        <v>1</v>
      </c>
    </row>
    <row r="219" spans="1:3" ht="38.25" customHeight="1" x14ac:dyDescent="0.2">
      <c r="A219" s="17">
        <v>5</v>
      </c>
      <c r="B219" s="19" t="s">
        <v>21</v>
      </c>
      <c r="C219" s="19" t="s">
        <v>22</v>
      </c>
    </row>
    <row r="220" spans="1:3" ht="38.25" customHeight="1" x14ac:dyDescent="0.2">
      <c r="A220" s="17"/>
      <c r="B220" s="18" t="s">
        <v>56</v>
      </c>
      <c r="C220" s="19"/>
    </row>
    <row r="221" spans="1:3" ht="32.25" customHeight="1" x14ac:dyDescent="0.2">
      <c r="A221" s="17">
        <v>1</v>
      </c>
      <c r="B221" s="19" t="s">
        <v>41</v>
      </c>
      <c r="C221" s="19" t="s">
        <v>185</v>
      </c>
    </row>
    <row r="222" spans="1:3" ht="28.5" customHeight="1" x14ac:dyDescent="0.2">
      <c r="A222" s="17">
        <v>2</v>
      </c>
      <c r="B222" s="19" t="s">
        <v>20</v>
      </c>
      <c r="C222" s="19" t="s">
        <v>22</v>
      </c>
    </row>
    <row r="223" spans="1:3" ht="27.75" customHeight="1" x14ac:dyDescent="0.2">
      <c r="A223" s="17"/>
      <c r="B223" s="18" t="s">
        <v>226</v>
      </c>
      <c r="C223" s="19"/>
    </row>
    <row r="224" spans="1:3" ht="27.75" customHeight="1" x14ac:dyDescent="0.2">
      <c r="A224" s="17">
        <v>1</v>
      </c>
      <c r="B224" s="19" t="s">
        <v>136</v>
      </c>
      <c r="C224" s="19" t="s">
        <v>96</v>
      </c>
    </row>
    <row r="225" spans="1:3" ht="27.75" customHeight="1" x14ac:dyDescent="0.2">
      <c r="A225" s="17">
        <v>2</v>
      </c>
      <c r="B225" s="19" t="s">
        <v>375</v>
      </c>
      <c r="C225" s="19" t="s">
        <v>374</v>
      </c>
    </row>
    <row r="226" spans="1:3" ht="27.75" customHeight="1" x14ac:dyDescent="0.2">
      <c r="A226" s="17">
        <v>3</v>
      </c>
      <c r="B226" s="19" t="s">
        <v>17</v>
      </c>
      <c r="C226" s="19" t="s">
        <v>0</v>
      </c>
    </row>
    <row r="227" spans="1:3" ht="27.75" customHeight="1" x14ac:dyDescent="0.2">
      <c r="A227" s="17">
        <v>4</v>
      </c>
      <c r="B227" s="19" t="s">
        <v>400</v>
      </c>
      <c r="C227" s="19" t="s">
        <v>79</v>
      </c>
    </row>
    <row r="228" spans="1:3" ht="27.75" customHeight="1" x14ac:dyDescent="0.2">
      <c r="A228" s="17">
        <v>5</v>
      </c>
      <c r="B228" s="19" t="s">
        <v>290</v>
      </c>
      <c r="C228" s="19" t="s">
        <v>29</v>
      </c>
    </row>
    <row r="229" spans="1:3" ht="37.5" customHeight="1" x14ac:dyDescent="0.2">
      <c r="A229" s="17">
        <v>6</v>
      </c>
      <c r="B229" s="19" t="s">
        <v>152</v>
      </c>
      <c r="C229" s="19" t="s">
        <v>93</v>
      </c>
    </row>
    <row r="230" spans="1:3" ht="27.75" customHeight="1" x14ac:dyDescent="0.2">
      <c r="A230" s="17">
        <v>7</v>
      </c>
      <c r="B230" s="19" t="s">
        <v>299</v>
      </c>
      <c r="C230" s="19" t="s">
        <v>22</v>
      </c>
    </row>
    <row r="231" spans="1:3" ht="27.75" customHeight="1" x14ac:dyDescent="0.2">
      <c r="A231" s="17">
        <v>8</v>
      </c>
      <c r="B231" s="19" t="s">
        <v>175</v>
      </c>
      <c r="C231" s="19" t="s">
        <v>174</v>
      </c>
    </row>
    <row r="232" spans="1:3" ht="27.75" customHeight="1" x14ac:dyDescent="0.2">
      <c r="A232" s="17">
        <v>9</v>
      </c>
      <c r="B232" s="19" t="s">
        <v>173</v>
      </c>
      <c r="C232" s="19" t="s">
        <v>174</v>
      </c>
    </row>
    <row r="233" spans="1:3" ht="27.75" customHeight="1" x14ac:dyDescent="0.2">
      <c r="A233" s="17">
        <v>10</v>
      </c>
      <c r="B233" s="19" t="s">
        <v>160</v>
      </c>
      <c r="C233" s="19" t="s">
        <v>81</v>
      </c>
    </row>
    <row r="234" spans="1:3" ht="27.75" customHeight="1" x14ac:dyDescent="0.2">
      <c r="A234" s="17">
        <v>11</v>
      </c>
      <c r="B234" s="19" t="s">
        <v>287</v>
      </c>
      <c r="C234" s="19" t="s">
        <v>83</v>
      </c>
    </row>
    <row r="235" spans="1:3" ht="27.75" customHeight="1" x14ac:dyDescent="0.2">
      <c r="A235" s="17">
        <v>12</v>
      </c>
      <c r="B235" s="19" t="s">
        <v>87</v>
      </c>
      <c r="C235" s="19" t="s">
        <v>145</v>
      </c>
    </row>
    <row r="236" spans="1:3" ht="27.75" customHeight="1" x14ac:dyDescent="0.2">
      <c r="A236" s="17">
        <v>13</v>
      </c>
      <c r="B236" s="19" t="s">
        <v>98</v>
      </c>
      <c r="C236" s="19" t="s">
        <v>74</v>
      </c>
    </row>
    <row r="237" spans="1:3" ht="27.75" customHeight="1" x14ac:dyDescent="0.2">
      <c r="A237" s="17">
        <v>14</v>
      </c>
      <c r="B237" s="19" t="s">
        <v>38</v>
      </c>
      <c r="C237" s="19" t="s">
        <v>80</v>
      </c>
    </row>
    <row r="238" spans="1:3" ht="27.75" customHeight="1" x14ac:dyDescent="0.2">
      <c r="A238" s="17">
        <v>15</v>
      </c>
      <c r="B238" s="19" t="s">
        <v>48</v>
      </c>
      <c r="C238" s="19" t="s">
        <v>168</v>
      </c>
    </row>
    <row r="239" spans="1:3" ht="27.75" customHeight="1" x14ac:dyDescent="0.2">
      <c r="A239" s="17">
        <v>16</v>
      </c>
      <c r="B239" s="19" t="s">
        <v>291</v>
      </c>
      <c r="C239" s="19" t="s">
        <v>29</v>
      </c>
    </row>
    <row r="240" spans="1:3" ht="28.5" customHeight="1" x14ac:dyDescent="0.2">
      <c r="A240" s="17">
        <v>17</v>
      </c>
      <c r="B240" s="19" t="s">
        <v>264</v>
      </c>
      <c r="C240" s="19" t="s">
        <v>301</v>
      </c>
    </row>
    <row r="241" spans="1:3" ht="28.5" customHeight="1" x14ac:dyDescent="0.2">
      <c r="A241" s="17">
        <v>18</v>
      </c>
      <c r="B241" s="19" t="s">
        <v>170</v>
      </c>
      <c r="C241" s="19" t="s">
        <v>168</v>
      </c>
    </row>
    <row r="242" spans="1:3" ht="28.5" customHeight="1" x14ac:dyDescent="0.2">
      <c r="A242" s="17">
        <v>19</v>
      </c>
      <c r="B242" s="19" t="s">
        <v>163</v>
      </c>
      <c r="C242" s="19" t="s">
        <v>69</v>
      </c>
    </row>
    <row r="243" spans="1:3" ht="36.75" customHeight="1" x14ac:dyDescent="0.2">
      <c r="A243" s="17">
        <v>20</v>
      </c>
      <c r="B243" s="19" t="s">
        <v>91</v>
      </c>
      <c r="C243" s="19" t="s">
        <v>92</v>
      </c>
    </row>
    <row r="244" spans="1:3" ht="28.5" customHeight="1" x14ac:dyDescent="0.2">
      <c r="A244" s="17">
        <v>21</v>
      </c>
      <c r="B244" s="19" t="s">
        <v>271</v>
      </c>
      <c r="C244" s="19" t="s">
        <v>96</v>
      </c>
    </row>
    <row r="245" spans="1:3" ht="28.5" customHeight="1" x14ac:dyDescent="0.2">
      <c r="A245" s="17">
        <v>22</v>
      </c>
      <c r="B245" s="19" t="s">
        <v>16</v>
      </c>
      <c r="C245" s="19" t="s">
        <v>0</v>
      </c>
    </row>
    <row r="246" spans="1:3" ht="28.5" customHeight="1" x14ac:dyDescent="0.2">
      <c r="A246" s="17">
        <v>23</v>
      </c>
      <c r="B246" s="19" t="s">
        <v>203</v>
      </c>
      <c r="C246" s="19" t="s">
        <v>419</v>
      </c>
    </row>
    <row r="247" spans="1:3" ht="28.5" customHeight="1" x14ac:dyDescent="0.2">
      <c r="A247" s="17">
        <v>24</v>
      </c>
      <c r="B247" s="19" t="s">
        <v>89</v>
      </c>
      <c r="C247" s="19" t="s">
        <v>346</v>
      </c>
    </row>
    <row r="248" spans="1:3" ht="28.5" customHeight="1" x14ac:dyDescent="0.2">
      <c r="A248" s="17">
        <v>25</v>
      </c>
      <c r="B248" s="19" t="s">
        <v>261</v>
      </c>
      <c r="C248" s="19" t="s">
        <v>263</v>
      </c>
    </row>
    <row r="249" spans="1:3" ht="28.5" customHeight="1" x14ac:dyDescent="0.2">
      <c r="A249" s="17">
        <v>26</v>
      </c>
      <c r="B249" s="19" t="s">
        <v>370</v>
      </c>
      <c r="C249" s="19" t="s">
        <v>145</v>
      </c>
    </row>
    <row r="250" spans="1:3" ht="28.5" customHeight="1" x14ac:dyDescent="0.2">
      <c r="A250" s="17">
        <v>27</v>
      </c>
      <c r="B250" s="19" t="s">
        <v>246</v>
      </c>
      <c r="C250" s="19" t="s">
        <v>80</v>
      </c>
    </row>
    <row r="251" spans="1:3" ht="24.75" customHeight="1" x14ac:dyDescent="0.2">
      <c r="A251" s="17">
        <v>28</v>
      </c>
      <c r="B251" s="19" t="s">
        <v>318</v>
      </c>
      <c r="C251" s="19" t="s">
        <v>22</v>
      </c>
    </row>
    <row r="252" spans="1:3" ht="24.75" customHeight="1" x14ac:dyDescent="0.2">
      <c r="A252" s="17">
        <v>29</v>
      </c>
      <c r="B252" s="19" t="s">
        <v>286</v>
      </c>
      <c r="C252" s="19" t="s">
        <v>83</v>
      </c>
    </row>
    <row r="253" spans="1:3" ht="24.75" customHeight="1" x14ac:dyDescent="0.2">
      <c r="A253" s="17">
        <v>30</v>
      </c>
      <c r="B253" s="19" t="s">
        <v>205</v>
      </c>
      <c r="C253" s="19" t="s">
        <v>80</v>
      </c>
    </row>
    <row r="254" spans="1:3" ht="24.75" customHeight="1" x14ac:dyDescent="0.2">
      <c r="A254" s="17">
        <v>31</v>
      </c>
      <c r="B254" s="19" t="s">
        <v>409</v>
      </c>
      <c r="C254" s="19" t="s">
        <v>70</v>
      </c>
    </row>
    <row r="255" spans="1:3" ht="24.75" customHeight="1" x14ac:dyDescent="0.2">
      <c r="A255" s="17">
        <v>32</v>
      </c>
      <c r="B255" s="19" t="s">
        <v>217</v>
      </c>
      <c r="C255" s="19" t="s">
        <v>96</v>
      </c>
    </row>
    <row r="256" spans="1:3" ht="24.75" customHeight="1" x14ac:dyDescent="0.2">
      <c r="A256" s="17">
        <v>33</v>
      </c>
      <c r="B256" s="19" t="s">
        <v>37</v>
      </c>
      <c r="C256" s="19" t="s">
        <v>80</v>
      </c>
    </row>
    <row r="257" spans="1:3" ht="24.75" customHeight="1" x14ac:dyDescent="0.2">
      <c r="A257" s="17">
        <v>34</v>
      </c>
      <c r="B257" s="19" t="s">
        <v>418</v>
      </c>
      <c r="C257" s="19" t="s">
        <v>419</v>
      </c>
    </row>
    <row r="258" spans="1:3" ht="24.75" customHeight="1" x14ac:dyDescent="0.2">
      <c r="A258" s="17">
        <v>35</v>
      </c>
      <c r="B258" s="19" t="s">
        <v>349</v>
      </c>
      <c r="C258" s="19" t="s">
        <v>346</v>
      </c>
    </row>
    <row r="259" spans="1:3" ht="24.75" customHeight="1" x14ac:dyDescent="0.2">
      <c r="A259" s="17">
        <v>36</v>
      </c>
      <c r="B259" s="19" t="s">
        <v>5</v>
      </c>
      <c r="C259" s="19" t="s">
        <v>70</v>
      </c>
    </row>
    <row r="260" spans="1:3" ht="24.75" customHeight="1" x14ac:dyDescent="0.2">
      <c r="A260" s="17">
        <v>37</v>
      </c>
      <c r="B260" s="19" t="s">
        <v>182</v>
      </c>
      <c r="C260" s="19" t="s">
        <v>184</v>
      </c>
    </row>
    <row r="261" spans="1:3" ht="25.5" customHeight="1" x14ac:dyDescent="0.2">
      <c r="A261" s="17"/>
      <c r="B261" s="18" t="s">
        <v>228</v>
      </c>
      <c r="C261" s="19"/>
    </row>
    <row r="262" spans="1:3" ht="25.5" customHeight="1" x14ac:dyDescent="0.2">
      <c r="A262" s="17">
        <v>1</v>
      </c>
      <c r="B262" s="19" t="s">
        <v>119</v>
      </c>
      <c r="C262" s="19" t="s">
        <v>378</v>
      </c>
    </row>
    <row r="263" spans="1:3" ht="25.5" customHeight="1" x14ac:dyDescent="0.2">
      <c r="A263" s="17">
        <v>2</v>
      </c>
      <c r="B263" s="19" t="s">
        <v>377</v>
      </c>
      <c r="C263" s="19" t="s">
        <v>378</v>
      </c>
    </row>
    <row r="264" spans="1:3" ht="25.5" customHeight="1" x14ac:dyDescent="0.2">
      <c r="A264" s="17">
        <v>3</v>
      </c>
      <c r="B264" s="19" t="s">
        <v>118</v>
      </c>
      <c r="C264" s="19" t="s">
        <v>378</v>
      </c>
    </row>
    <row r="265" spans="1:3" ht="27" customHeight="1" x14ac:dyDescent="0.2">
      <c r="A265" s="17"/>
      <c r="B265" s="18" t="s">
        <v>57</v>
      </c>
      <c r="C265" s="19"/>
    </row>
    <row r="266" spans="1:3" ht="27" customHeight="1" x14ac:dyDescent="0.2">
      <c r="A266" s="17">
        <v>1</v>
      </c>
      <c r="B266" s="19" t="s">
        <v>115</v>
      </c>
      <c r="C266" s="19" t="s">
        <v>71</v>
      </c>
    </row>
    <row r="267" spans="1:3" ht="27" customHeight="1" x14ac:dyDescent="0.2">
      <c r="A267" s="17">
        <v>2</v>
      </c>
      <c r="B267" s="19" t="s">
        <v>352</v>
      </c>
      <c r="C267" s="19" t="s">
        <v>184</v>
      </c>
    </row>
    <row r="268" spans="1:3" ht="38.25" customHeight="1" x14ac:dyDescent="0.2">
      <c r="A268" s="17">
        <v>3</v>
      </c>
      <c r="B268" s="19" t="s">
        <v>420</v>
      </c>
      <c r="C268" s="19" t="s">
        <v>82</v>
      </c>
    </row>
    <row r="269" spans="1:3" ht="25.5" customHeight="1" x14ac:dyDescent="0.2">
      <c r="A269" s="17">
        <v>4</v>
      </c>
      <c r="B269" s="19" t="s">
        <v>404</v>
      </c>
      <c r="C269" s="19" t="s">
        <v>8</v>
      </c>
    </row>
    <row r="270" spans="1:3" ht="25.5" customHeight="1" x14ac:dyDescent="0.2">
      <c r="A270" s="17">
        <v>5</v>
      </c>
      <c r="B270" s="19" t="s">
        <v>139</v>
      </c>
      <c r="C270" s="19" t="s">
        <v>8</v>
      </c>
    </row>
    <row r="271" spans="1:3" ht="38.25" customHeight="1" x14ac:dyDescent="0.2">
      <c r="A271" s="17">
        <v>6</v>
      </c>
      <c r="B271" s="19" t="s">
        <v>19</v>
      </c>
      <c r="C271" s="19" t="s">
        <v>22</v>
      </c>
    </row>
    <row r="272" spans="1:3" ht="25.5" customHeight="1" x14ac:dyDescent="0.2">
      <c r="A272" s="17">
        <v>7</v>
      </c>
      <c r="B272" s="19" t="s">
        <v>367</v>
      </c>
      <c r="C272" s="19" t="s">
        <v>346</v>
      </c>
    </row>
    <row r="273" spans="1:3" ht="25.5" customHeight="1" x14ac:dyDescent="0.2">
      <c r="A273" s="17">
        <v>8</v>
      </c>
      <c r="B273" s="19" t="s">
        <v>209</v>
      </c>
      <c r="C273" s="19" t="s">
        <v>8</v>
      </c>
    </row>
    <row r="274" spans="1:3" ht="25.5" customHeight="1" x14ac:dyDescent="0.2">
      <c r="A274" s="17">
        <v>9</v>
      </c>
      <c r="B274" s="19" t="s">
        <v>3</v>
      </c>
      <c r="C274" s="19" t="s">
        <v>75</v>
      </c>
    </row>
    <row r="275" spans="1:3" ht="25.5" customHeight="1" x14ac:dyDescent="0.2">
      <c r="A275" s="17">
        <v>10</v>
      </c>
      <c r="B275" s="19" t="s">
        <v>149</v>
      </c>
      <c r="C275" s="19" t="s">
        <v>82</v>
      </c>
    </row>
    <row r="276" spans="1:3" ht="24.75" customHeight="1" x14ac:dyDescent="0.2">
      <c r="A276" s="17">
        <v>11</v>
      </c>
      <c r="B276" s="19" t="s">
        <v>279</v>
      </c>
      <c r="C276" s="19" t="s">
        <v>184</v>
      </c>
    </row>
    <row r="277" spans="1:3" ht="36.75" customHeight="1" x14ac:dyDescent="0.2">
      <c r="A277" s="17">
        <v>12</v>
      </c>
      <c r="B277" s="19" t="s">
        <v>14</v>
      </c>
      <c r="C277" s="19" t="s">
        <v>1</v>
      </c>
    </row>
    <row r="278" spans="1:3" ht="27" customHeight="1" x14ac:dyDescent="0.2">
      <c r="A278" s="17">
        <v>13</v>
      </c>
      <c r="B278" s="19" t="s">
        <v>335</v>
      </c>
      <c r="C278" s="19" t="s">
        <v>336</v>
      </c>
    </row>
    <row r="279" spans="1:3" ht="25.5" customHeight="1" x14ac:dyDescent="0.2">
      <c r="A279" s="17">
        <v>14</v>
      </c>
      <c r="B279" s="19" t="s">
        <v>278</v>
      </c>
      <c r="C279" s="19" t="s">
        <v>184</v>
      </c>
    </row>
    <row r="280" spans="1:3" ht="35.25" customHeight="1" x14ac:dyDescent="0.2">
      <c r="A280" s="17">
        <v>15</v>
      </c>
      <c r="B280" s="19" t="s">
        <v>32</v>
      </c>
      <c r="C280" s="19" t="s">
        <v>71</v>
      </c>
    </row>
    <row r="281" spans="1:3" ht="26.25" customHeight="1" x14ac:dyDescent="0.2">
      <c r="A281" s="17">
        <v>16</v>
      </c>
      <c r="B281" s="19" t="s">
        <v>218</v>
      </c>
      <c r="C281" s="19" t="s">
        <v>96</v>
      </c>
    </row>
    <row r="282" spans="1:3" ht="36.75" customHeight="1" x14ac:dyDescent="0.2">
      <c r="A282" s="17">
        <v>17</v>
      </c>
      <c r="B282" s="19" t="s">
        <v>188</v>
      </c>
      <c r="C282" s="19" t="s">
        <v>75</v>
      </c>
    </row>
    <row r="283" spans="1:3" ht="27" customHeight="1" x14ac:dyDescent="0.2">
      <c r="A283" s="17">
        <v>18</v>
      </c>
      <c r="B283" s="19" t="s">
        <v>186</v>
      </c>
      <c r="C283" s="19" t="s">
        <v>75</v>
      </c>
    </row>
    <row r="284" spans="1:3" ht="28.5" customHeight="1" x14ac:dyDescent="0.2">
      <c r="A284" s="17"/>
      <c r="B284" s="18" t="s">
        <v>234</v>
      </c>
      <c r="C284" s="19"/>
    </row>
    <row r="285" spans="1:3" ht="28.5" customHeight="1" x14ac:dyDescent="0.2">
      <c r="A285" s="17">
        <v>1</v>
      </c>
      <c r="B285" s="19" t="s">
        <v>368</v>
      </c>
      <c r="C285" s="19" t="s">
        <v>96</v>
      </c>
    </row>
    <row r="286" spans="1:3" ht="28.5" customHeight="1" x14ac:dyDescent="0.2">
      <c r="A286" s="17">
        <v>2</v>
      </c>
      <c r="B286" s="19" t="s">
        <v>62</v>
      </c>
      <c r="C286" s="19" t="s">
        <v>96</v>
      </c>
    </row>
    <row r="287" spans="1:3" ht="28.5" customHeight="1" x14ac:dyDescent="0.2">
      <c r="A287" s="17">
        <v>3</v>
      </c>
      <c r="B287" s="19" t="s">
        <v>99</v>
      </c>
      <c r="C287" s="19" t="s">
        <v>74</v>
      </c>
    </row>
    <row r="288" spans="1:3" ht="28.5" customHeight="1" x14ac:dyDescent="0.2">
      <c r="A288" s="17">
        <v>4</v>
      </c>
      <c r="B288" s="19" t="s">
        <v>23</v>
      </c>
      <c r="C288" s="19" t="s">
        <v>22</v>
      </c>
    </row>
    <row r="289" spans="1:3" ht="28.5" customHeight="1" x14ac:dyDescent="0.2">
      <c r="A289" s="17">
        <v>5</v>
      </c>
      <c r="B289" s="19" t="s">
        <v>144</v>
      </c>
      <c r="C289" s="19" t="s">
        <v>142</v>
      </c>
    </row>
    <row r="290" spans="1:3" ht="28.5" customHeight="1" x14ac:dyDescent="0.2">
      <c r="A290" s="17">
        <v>6</v>
      </c>
      <c r="B290" s="19" t="s">
        <v>155</v>
      </c>
      <c r="C290" s="19" t="s">
        <v>83</v>
      </c>
    </row>
    <row r="291" spans="1:3" ht="28.5" customHeight="1" x14ac:dyDescent="0.2">
      <c r="A291" s="17">
        <v>7</v>
      </c>
      <c r="B291" s="19" t="s">
        <v>143</v>
      </c>
      <c r="C291" s="19" t="s">
        <v>142</v>
      </c>
    </row>
    <row r="292" spans="1:3" ht="28.5" customHeight="1" x14ac:dyDescent="0.2">
      <c r="A292" s="17">
        <v>8</v>
      </c>
      <c r="B292" s="19" t="s">
        <v>207</v>
      </c>
      <c r="C292" s="19" t="s">
        <v>74</v>
      </c>
    </row>
    <row r="293" spans="1:3" ht="28.5" customHeight="1" x14ac:dyDescent="0.2">
      <c r="A293" s="17">
        <v>9</v>
      </c>
      <c r="B293" s="19" t="s">
        <v>154</v>
      </c>
      <c r="C293" s="19" t="s">
        <v>83</v>
      </c>
    </row>
    <row r="294" spans="1:3" ht="28.5" customHeight="1" x14ac:dyDescent="0.2">
      <c r="A294" s="17">
        <v>10</v>
      </c>
      <c r="B294" s="19" t="s">
        <v>262</v>
      </c>
      <c r="C294" s="19" t="s">
        <v>263</v>
      </c>
    </row>
    <row r="295" spans="1:3" ht="23.25" customHeight="1" x14ac:dyDescent="0.2">
      <c r="A295" s="17">
        <v>11</v>
      </c>
      <c r="B295" s="19" t="s">
        <v>167</v>
      </c>
      <c r="C295" s="19" t="s">
        <v>168</v>
      </c>
    </row>
    <row r="296" spans="1:3" ht="27.75" customHeight="1" x14ac:dyDescent="0.2">
      <c r="A296" s="17">
        <v>12</v>
      </c>
      <c r="B296" s="19" t="s">
        <v>283</v>
      </c>
      <c r="C296" s="19" t="s">
        <v>22</v>
      </c>
    </row>
    <row r="297" spans="1:3" ht="27" customHeight="1" x14ac:dyDescent="0.2">
      <c r="A297" s="17">
        <v>13</v>
      </c>
      <c r="B297" s="19" t="s">
        <v>101</v>
      </c>
      <c r="C297" s="19" t="s">
        <v>142</v>
      </c>
    </row>
    <row r="298" spans="1:3" ht="27" customHeight="1" x14ac:dyDescent="0.2">
      <c r="A298" s="17">
        <v>14</v>
      </c>
      <c r="B298" s="19" t="s">
        <v>102</v>
      </c>
      <c r="C298" s="19" t="s">
        <v>142</v>
      </c>
    </row>
    <row r="299" spans="1:3" ht="27" customHeight="1" x14ac:dyDescent="0.2">
      <c r="A299" s="17">
        <v>15</v>
      </c>
      <c r="B299" s="19" t="s">
        <v>215</v>
      </c>
      <c r="C299" s="19" t="s">
        <v>96</v>
      </c>
    </row>
    <row r="300" spans="1:3" ht="27" customHeight="1" x14ac:dyDescent="0.2">
      <c r="A300" s="17">
        <v>16</v>
      </c>
      <c r="B300" s="19" t="s">
        <v>324</v>
      </c>
      <c r="C300" s="19" t="s">
        <v>142</v>
      </c>
    </row>
    <row r="301" spans="1:3" ht="27" customHeight="1" x14ac:dyDescent="0.2">
      <c r="A301" s="17">
        <v>17</v>
      </c>
      <c r="B301" s="19" t="s">
        <v>47</v>
      </c>
      <c r="C301" s="19" t="s">
        <v>67</v>
      </c>
    </row>
    <row r="302" spans="1:3" ht="27" customHeight="1" x14ac:dyDescent="0.2">
      <c r="A302" s="17">
        <v>18</v>
      </c>
      <c r="B302" s="19" t="s">
        <v>398</v>
      </c>
      <c r="C302" s="19" t="s">
        <v>69</v>
      </c>
    </row>
    <row r="303" spans="1:3" ht="34.5" customHeight="1" x14ac:dyDescent="0.2">
      <c r="A303" s="17"/>
      <c r="B303" s="18" t="s">
        <v>231</v>
      </c>
      <c r="C303" s="19"/>
    </row>
    <row r="304" spans="1:3" ht="31.5" customHeight="1" x14ac:dyDescent="0.2">
      <c r="A304" s="17">
        <v>1</v>
      </c>
      <c r="B304" s="19" t="s">
        <v>376</v>
      </c>
      <c r="C304" s="19" t="s">
        <v>374</v>
      </c>
    </row>
    <row r="305" spans="1:3" ht="27.75" customHeight="1" x14ac:dyDescent="0.2">
      <c r="A305" s="17">
        <v>2</v>
      </c>
      <c r="B305" s="19" t="s">
        <v>351</v>
      </c>
      <c r="C305" s="19" t="s">
        <v>346</v>
      </c>
    </row>
    <row r="306" spans="1:3" ht="27.75" customHeight="1" x14ac:dyDescent="0.2">
      <c r="A306" s="17">
        <v>3</v>
      </c>
      <c r="B306" s="19" t="s">
        <v>320</v>
      </c>
      <c r="C306" s="19" t="s">
        <v>22</v>
      </c>
    </row>
    <row r="307" spans="1:3" ht="33.75" customHeight="1" x14ac:dyDescent="0.2">
      <c r="A307" s="17">
        <v>4</v>
      </c>
      <c r="B307" s="19" t="s">
        <v>219</v>
      </c>
      <c r="C307" s="19" t="s">
        <v>96</v>
      </c>
    </row>
    <row r="308" spans="1:3" ht="27.75" customHeight="1" x14ac:dyDescent="0.2">
      <c r="A308" s="17"/>
      <c r="B308" s="18" t="s">
        <v>233</v>
      </c>
      <c r="C308" s="19"/>
    </row>
    <row r="309" spans="1:3" ht="27.75" customHeight="1" x14ac:dyDescent="0.2">
      <c r="A309" s="17">
        <v>1</v>
      </c>
      <c r="B309" s="19" t="s">
        <v>78</v>
      </c>
      <c r="C309" s="19" t="s">
        <v>69</v>
      </c>
    </row>
    <row r="310" spans="1:3" ht="34.5" customHeight="1" x14ac:dyDescent="0.2">
      <c r="A310" s="17">
        <v>2</v>
      </c>
      <c r="B310" s="19" t="s">
        <v>259</v>
      </c>
      <c r="C310" s="19" t="s">
        <v>254</v>
      </c>
    </row>
    <row r="311" spans="1:3" ht="27.75" customHeight="1" x14ac:dyDescent="0.2">
      <c r="A311" s="17">
        <v>3</v>
      </c>
      <c r="B311" s="19" t="s">
        <v>284</v>
      </c>
      <c r="C311" s="19" t="s">
        <v>22</v>
      </c>
    </row>
    <row r="312" spans="1:3" ht="27.75" customHeight="1" x14ac:dyDescent="0.2">
      <c r="A312" s="17">
        <v>4</v>
      </c>
      <c r="B312" s="19" t="s">
        <v>176</v>
      </c>
      <c r="C312" s="19" t="s">
        <v>174</v>
      </c>
    </row>
    <row r="313" spans="1:3" ht="35.25" customHeight="1" x14ac:dyDescent="0.2">
      <c r="A313" s="17">
        <v>5</v>
      </c>
      <c r="B313" s="19" t="s">
        <v>166</v>
      </c>
      <c r="C313" s="19" t="s">
        <v>210</v>
      </c>
    </row>
    <row r="314" spans="1:3" ht="27.75" customHeight="1" x14ac:dyDescent="0.2">
      <c r="A314" s="17">
        <v>6</v>
      </c>
      <c r="B314" s="19" t="s">
        <v>307</v>
      </c>
      <c r="C314" s="19" t="s">
        <v>378</v>
      </c>
    </row>
    <row r="315" spans="1:3" ht="38.25" customHeight="1" x14ac:dyDescent="0.2">
      <c r="A315" s="17">
        <v>7</v>
      </c>
      <c r="B315" s="19" t="s">
        <v>306</v>
      </c>
      <c r="C315" s="19" t="s">
        <v>210</v>
      </c>
    </row>
    <row r="316" spans="1:3" ht="27" customHeight="1" x14ac:dyDescent="0.2">
      <c r="A316" s="17">
        <v>8</v>
      </c>
      <c r="B316" s="19" t="s">
        <v>373</v>
      </c>
      <c r="C316" s="19" t="s">
        <v>374</v>
      </c>
    </row>
    <row r="317" spans="1:3" ht="27" customHeight="1" x14ac:dyDescent="0.2">
      <c r="A317" s="17">
        <v>9</v>
      </c>
      <c r="B317" s="19" t="s">
        <v>371</v>
      </c>
      <c r="C317" s="19" t="s">
        <v>81</v>
      </c>
    </row>
    <row r="318" spans="1:3" ht="27.75" customHeight="1" x14ac:dyDescent="0.2">
      <c r="A318" s="17">
        <v>10</v>
      </c>
      <c r="B318" s="19" t="s">
        <v>399</v>
      </c>
      <c r="C318" s="19" t="s">
        <v>69</v>
      </c>
    </row>
    <row r="319" spans="1:3" ht="21.75" customHeight="1" x14ac:dyDescent="0.2">
      <c r="A319" s="17"/>
      <c r="B319" s="18" t="s">
        <v>225</v>
      </c>
      <c r="C319" s="19"/>
    </row>
    <row r="320" spans="1:3" ht="27.75" customHeight="1" x14ac:dyDescent="0.2">
      <c r="A320" s="17">
        <v>1</v>
      </c>
      <c r="B320" s="19" t="s">
        <v>342</v>
      </c>
      <c r="C320" s="19" t="s">
        <v>346</v>
      </c>
    </row>
    <row r="321" spans="1:3" ht="33" customHeight="1" x14ac:dyDescent="0.2">
      <c r="A321" s="17">
        <v>2</v>
      </c>
      <c r="B321" s="19" t="s">
        <v>322</v>
      </c>
      <c r="C321" s="19" t="s">
        <v>305</v>
      </c>
    </row>
    <row r="322" spans="1:3" ht="33" customHeight="1" x14ac:dyDescent="0.2">
      <c r="A322" s="17">
        <v>3</v>
      </c>
      <c r="B322" s="19" t="s">
        <v>100</v>
      </c>
      <c r="C322" s="19" t="s">
        <v>305</v>
      </c>
    </row>
    <row r="323" spans="1:3" ht="34.5" customHeight="1" x14ac:dyDescent="0.2">
      <c r="A323" s="17">
        <v>4</v>
      </c>
      <c r="B323" s="19" t="s">
        <v>323</v>
      </c>
      <c r="C323" s="19" t="s">
        <v>305</v>
      </c>
    </row>
    <row r="324" spans="1:3" ht="26.25" customHeight="1" x14ac:dyDescent="0.2">
      <c r="A324" s="17"/>
      <c r="B324" s="18" t="s">
        <v>227</v>
      </c>
      <c r="C324" s="19"/>
    </row>
    <row r="325" spans="1:3" ht="27.75" customHeight="1" x14ac:dyDescent="0.2">
      <c r="A325" s="17">
        <v>1</v>
      </c>
      <c r="B325" s="19" t="s">
        <v>341</v>
      </c>
      <c r="C325" s="19" t="s">
        <v>346</v>
      </c>
    </row>
    <row r="326" spans="1:3" ht="27.75" customHeight="1" x14ac:dyDescent="0.2">
      <c r="A326" s="17">
        <v>2</v>
      </c>
      <c r="B326" s="19" t="s">
        <v>90</v>
      </c>
      <c r="C326" s="19" t="s">
        <v>346</v>
      </c>
    </row>
    <row r="327" spans="1:3" ht="36.75" customHeight="1" x14ac:dyDescent="0.2">
      <c r="A327" s="17">
        <v>3</v>
      </c>
      <c r="B327" s="19" t="s">
        <v>251</v>
      </c>
      <c r="C327" s="19" t="s">
        <v>252</v>
      </c>
    </row>
    <row r="328" spans="1:3" ht="24.75" customHeight="1" x14ac:dyDescent="0.2">
      <c r="A328" s="17">
        <v>4</v>
      </c>
      <c r="B328" s="19" t="s">
        <v>220</v>
      </c>
      <c r="C328" s="19" t="s">
        <v>96</v>
      </c>
    </row>
    <row r="329" spans="1:3" ht="24.75" customHeight="1" x14ac:dyDescent="0.2">
      <c r="A329" s="17">
        <v>5</v>
      </c>
      <c r="B329" s="19" t="s">
        <v>108</v>
      </c>
      <c r="C329" s="19" t="s">
        <v>22</v>
      </c>
    </row>
    <row r="330" spans="1:3" ht="36.75" customHeight="1" x14ac:dyDescent="0.2">
      <c r="A330" s="17">
        <v>6</v>
      </c>
      <c r="B330" s="19" t="s">
        <v>249</v>
      </c>
      <c r="C330" s="19" t="s">
        <v>252</v>
      </c>
    </row>
    <row r="331" spans="1:3" ht="24.75" customHeight="1" x14ac:dyDescent="0.2">
      <c r="A331" s="17">
        <v>7</v>
      </c>
      <c r="B331" s="19" t="s">
        <v>181</v>
      </c>
      <c r="C331" s="19" t="s">
        <v>184</v>
      </c>
    </row>
    <row r="332" spans="1:3" ht="24.75" customHeight="1" x14ac:dyDescent="0.2">
      <c r="A332" s="17">
        <v>8</v>
      </c>
      <c r="B332" s="19" t="s">
        <v>77</v>
      </c>
      <c r="C332" s="19" t="s">
        <v>346</v>
      </c>
    </row>
    <row r="333" spans="1:3" ht="36.75" customHeight="1" x14ac:dyDescent="0.2">
      <c r="A333" s="17">
        <v>9</v>
      </c>
      <c r="B333" s="19" t="s">
        <v>250</v>
      </c>
      <c r="C333" s="19" t="s">
        <v>252</v>
      </c>
    </row>
    <row r="334" spans="1:3" ht="29.25" customHeight="1" x14ac:dyDescent="0.2">
      <c r="A334" s="17">
        <v>10</v>
      </c>
      <c r="B334" s="19" t="s">
        <v>314</v>
      </c>
      <c r="C334" s="19" t="s">
        <v>393</v>
      </c>
    </row>
    <row r="335" spans="1:3" ht="24.75" customHeight="1" x14ac:dyDescent="0.2">
      <c r="A335" s="17"/>
      <c r="B335" s="18" t="s">
        <v>235</v>
      </c>
      <c r="C335" s="19"/>
    </row>
    <row r="336" spans="1:3" ht="24" customHeight="1" x14ac:dyDescent="0.2">
      <c r="A336" s="17">
        <v>1</v>
      </c>
      <c r="B336" s="19" t="s">
        <v>161</v>
      </c>
      <c r="C336" s="19" t="s">
        <v>374</v>
      </c>
    </row>
    <row r="337" spans="1:3" ht="38.25" customHeight="1" x14ac:dyDescent="0.2">
      <c r="A337" s="17">
        <v>2</v>
      </c>
      <c r="B337" s="19" t="s">
        <v>245</v>
      </c>
      <c r="C337" s="19" t="s">
        <v>80</v>
      </c>
    </row>
    <row r="338" spans="1:3" ht="38.25" customHeight="1" x14ac:dyDescent="0.2">
      <c r="A338" s="17">
        <v>3</v>
      </c>
      <c r="B338" s="19" t="s">
        <v>408</v>
      </c>
      <c r="C338" s="19" t="s">
        <v>70</v>
      </c>
    </row>
    <row r="339" spans="1:3" ht="37.5" customHeight="1" x14ac:dyDescent="0.2">
      <c r="A339" s="17"/>
      <c r="B339" s="18" t="s">
        <v>237</v>
      </c>
      <c r="C339" s="19"/>
    </row>
    <row r="340" spans="1:3" ht="29.25" customHeight="1" x14ac:dyDescent="0.2">
      <c r="A340" s="17">
        <v>1</v>
      </c>
      <c r="B340" s="19" t="s">
        <v>337</v>
      </c>
      <c r="C340" s="19" t="s">
        <v>8</v>
      </c>
    </row>
    <row r="341" spans="1:3" ht="40.5" customHeight="1" x14ac:dyDescent="0.2">
      <c r="A341" s="17">
        <v>2</v>
      </c>
      <c r="B341" s="19" t="s">
        <v>7</v>
      </c>
      <c r="C341" s="19" t="s">
        <v>135</v>
      </c>
    </row>
    <row r="342" spans="1:3" ht="36" customHeight="1" x14ac:dyDescent="0.2">
      <c r="A342" s="17"/>
      <c r="B342" s="18" t="s">
        <v>238</v>
      </c>
      <c r="C342" s="19"/>
    </row>
    <row r="343" spans="1:3" ht="30" customHeight="1" x14ac:dyDescent="0.2">
      <c r="A343" s="17">
        <v>1</v>
      </c>
      <c r="B343" s="19" t="s">
        <v>344</v>
      </c>
      <c r="C343" s="19" t="s">
        <v>346</v>
      </c>
    </row>
    <row r="344" spans="1:3" ht="30" customHeight="1" x14ac:dyDescent="0.2">
      <c r="A344" s="17">
        <v>2</v>
      </c>
      <c r="B344" s="19" t="s">
        <v>213</v>
      </c>
      <c r="C344" s="19" t="s">
        <v>214</v>
      </c>
    </row>
    <row r="345" spans="1:3" ht="25.5" customHeight="1" x14ac:dyDescent="0.2">
      <c r="A345" s="17"/>
      <c r="B345" s="18" t="s">
        <v>239</v>
      </c>
      <c r="C345" s="19"/>
    </row>
    <row r="346" spans="1:3" ht="25.5" customHeight="1" x14ac:dyDescent="0.2">
      <c r="A346" s="17">
        <v>1</v>
      </c>
      <c r="B346" s="19" t="s">
        <v>40</v>
      </c>
      <c r="C346" s="19" t="s">
        <v>69</v>
      </c>
    </row>
    <row r="347" spans="1:3" ht="25.5" customHeight="1" x14ac:dyDescent="0.2">
      <c r="A347" s="17">
        <v>2</v>
      </c>
      <c r="B347" s="19" t="s">
        <v>146</v>
      </c>
      <c r="C347" s="19" t="s">
        <v>8</v>
      </c>
    </row>
    <row r="348" spans="1:3" ht="25.5" customHeight="1" x14ac:dyDescent="0.2">
      <c r="A348" s="17">
        <v>3</v>
      </c>
      <c r="B348" s="19" t="s">
        <v>6</v>
      </c>
      <c r="C348" s="19" t="s">
        <v>135</v>
      </c>
    </row>
    <row r="349" spans="1:3" ht="25.5" customHeight="1" x14ac:dyDescent="0.2">
      <c r="A349" s="17">
        <v>4</v>
      </c>
      <c r="B349" s="19" t="s">
        <v>347</v>
      </c>
      <c r="C349" s="19" t="s">
        <v>346</v>
      </c>
    </row>
    <row r="350" spans="1:3" ht="25.5" customHeight="1" x14ac:dyDescent="0.2">
      <c r="A350" s="17">
        <v>5</v>
      </c>
      <c r="B350" s="19" t="s">
        <v>279</v>
      </c>
      <c r="C350" s="19" t="s">
        <v>184</v>
      </c>
    </row>
    <row r="351" spans="1:3" ht="25.5" customHeight="1" x14ac:dyDescent="0.2">
      <c r="A351" s="17">
        <v>6</v>
      </c>
      <c r="B351" s="19" t="s">
        <v>202</v>
      </c>
      <c r="C351" s="19" t="s">
        <v>135</v>
      </c>
    </row>
    <row r="352" spans="1:3" ht="21.75" customHeight="1" x14ac:dyDescent="0.25">
      <c r="A352" s="21"/>
      <c r="B352" s="21"/>
      <c r="C352" s="21"/>
    </row>
    <row r="353" spans="1:3" ht="21.75" customHeight="1" x14ac:dyDescent="0.25">
      <c r="A353" s="21"/>
      <c r="B353" s="21"/>
      <c r="C353" s="21"/>
    </row>
    <row r="354" spans="1:3" ht="21.75" customHeight="1" x14ac:dyDescent="0.25">
      <c r="A354" s="21"/>
      <c r="B354" s="21"/>
      <c r="C354" s="21"/>
    </row>
    <row r="355" spans="1:3" ht="21.75" customHeight="1" x14ac:dyDescent="0.25">
      <c r="A355" s="21"/>
      <c r="B355" s="21"/>
      <c r="C355" s="21"/>
    </row>
    <row r="356" spans="1:3" ht="21.75" customHeight="1" x14ac:dyDescent="0.25">
      <c r="A356" s="21"/>
      <c r="B356" s="21"/>
      <c r="C356" s="21"/>
    </row>
    <row r="357" spans="1:3" ht="21.75" customHeight="1" x14ac:dyDescent="0.25">
      <c r="A357" s="21"/>
      <c r="B357" s="21"/>
      <c r="C357" s="21"/>
    </row>
    <row r="358" spans="1:3" ht="21.75" customHeight="1" x14ac:dyDescent="0.25">
      <c r="A358" s="21"/>
      <c r="B358" s="21"/>
      <c r="C358" s="21"/>
    </row>
    <row r="359" spans="1:3" ht="21.75" customHeight="1" x14ac:dyDescent="0.25">
      <c r="A359" s="21"/>
      <c r="B359" s="21"/>
      <c r="C359" s="21"/>
    </row>
    <row r="360" spans="1:3" ht="21.75" customHeight="1" x14ac:dyDescent="0.25">
      <c r="A360" s="21"/>
      <c r="B360" s="21"/>
      <c r="C360" s="21"/>
    </row>
    <row r="361" spans="1:3" ht="21.75" customHeight="1" x14ac:dyDescent="0.25">
      <c r="A361" s="21"/>
      <c r="B361" s="21"/>
      <c r="C361" s="21"/>
    </row>
    <row r="362" spans="1:3" ht="21.75" customHeight="1" x14ac:dyDescent="0.25">
      <c r="A362" s="21"/>
      <c r="B362" s="21"/>
      <c r="C362" s="21"/>
    </row>
    <row r="363" spans="1:3" ht="21.75" customHeight="1" x14ac:dyDescent="0.25">
      <c r="A363" s="21"/>
      <c r="B363" s="21"/>
      <c r="C363" s="21"/>
    </row>
    <row r="364" spans="1:3" ht="21.75" customHeight="1" x14ac:dyDescent="0.25">
      <c r="A364" s="21"/>
      <c r="B364" s="21"/>
      <c r="C364" s="21"/>
    </row>
    <row r="365" spans="1:3" ht="21.75" customHeight="1" x14ac:dyDescent="0.25">
      <c r="A365" s="21"/>
      <c r="B365" s="21"/>
      <c r="C365" s="21"/>
    </row>
    <row r="366" spans="1:3" ht="21.75" customHeight="1" x14ac:dyDescent="0.25">
      <c r="A366" s="21"/>
      <c r="B366" s="21"/>
      <c r="C366" s="21"/>
    </row>
    <row r="367" spans="1:3" ht="21.75" customHeight="1" x14ac:dyDescent="0.25">
      <c r="A367" s="21"/>
      <c r="B367" s="21"/>
      <c r="C367" s="21"/>
    </row>
    <row r="368" spans="1:3" ht="21.75" customHeight="1" x14ac:dyDescent="0.25">
      <c r="A368" s="21"/>
      <c r="B368" s="21"/>
      <c r="C368" s="21"/>
    </row>
    <row r="369" spans="1:3" ht="21.75" customHeight="1" x14ac:dyDescent="0.25">
      <c r="A369" s="21"/>
      <c r="B369" s="21"/>
      <c r="C369" s="21"/>
    </row>
    <row r="370" spans="1:3" ht="21.75" customHeight="1" x14ac:dyDescent="0.25">
      <c r="A370" s="21"/>
      <c r="B370" s="21"/>
      <c r="C370" s="21"/>
    </row>
    <row r="371" spans="1:3" ht="21.75" customHeight="1" x14ac:dyDescent="0.25">
      <c r="A371" s="21"/>
      <c r="B371" s="21"/>
      <c r="C371" s="21"/>
    </row>
    <row r="372" spans="1:3" ht="21.75" customHeight="1" x14ac:dyDescent="0.25">
      <c r="A372" s="21"/>
      <c r="B372" s="21"/>
      <c r="C372" s="21"/>
    </row>
    <row r="373" spans="1:3" ht="21.75" customHeight="1" x14ac:dyDescent="0.25">
      <c r="A373" s="21"/>
      <c r="B373" s="21"/>
      <c r="C373" s="21"/>
    </row>
    <row r="374" spans="1:3" ht="21.75" customHeight="1" x14ac:dyDescent="0.25">
      <c r="A374" s="21"/>
      <c r="B374" s="21"/>
      <c r="C374" s="21"/>
    </row>
    <row r="375" spans="1:3" ht="21.75" customHeight="1" x14ac:dyDescent="0.25">
      <c r="A375" s="21"/>
      <c r="B375" s="21"/>
      <c r="C375" s="21"/>
    </row>
    <row r="376" spans="1:3" ht="21.75" customHeight="1" x14ac:dyDescent="0.25">
      <c r="A376" s="21"/>
      <c r="B376" s="21"/>
      <c r="C376" s="21"/>
    </row>
    <row r="377" spans="1:3" ht="21.75" customHeight="1" x14ac:dyDescent="0.25">
      <c r="A377" s="21"/>
      <c r="B377" s="21"/>
      <c r="C377" s="21"/>
    </row>
    <row r="378" spans="1:3" ht="21.75" customHeight="1" x14ac:dyDescent="0.25">
      <c r="A378" s="21"/>
      <c r="B378" s="21"/>
      <c r="C378" s="21"/>
    </row>
    <row r="379" spans="1:3" ht="21.75" customHeight="1" x14ac:dyDescent="0.25">
      <c r="A379" s="21"/>
      <c r="B379" s="21"/>
      <c r="C379" s="21"/>
    </row>
    <row r="380" spans="1:3" ht="21.75" customHeight="1" x14ac:dyDescent="0.25">
      <c r="A380" s="21"/>
      <c r="B380" s="21"/>
      <c r="C380" s="21"/>
    </row>
    <row r="381" spans="1:3" ht="21.75" customHeight="1" x14ac:dyDescent="0.25">
      <c r="A381" s="21"/>
      <c r="B381" s="21"/>
      <c r="C381" s="21"/>
    </row>
    <row r="382" spans="1:3" ht="21.75" customHeight="1" x14ac:dyDescent="0.25">
      <c r="A382" s="21"/>
      <c r="B382" s="21"/>
      <c r="C382" s="21"/>
    </row>
    <row r="383" spans="1:3" ht="21.75" customHeight="1" x14ac:dyDescent="0.25">
      <c r="A383" s="21"/>
      <c r="B383" s="21"/>
      <c r="C383" s="21"/>
    </row>
    <row r="384" spans="1:3" ht="21.75" customHeight="1" x14ac:dyDescent="0.25">
      <c r="A384" s="21"/>
      <c r="B384" s="21"/>
      <c r="C384" s="21"/>
    </row>
    <row r="385" spans="1:3" ht="21.75" customHeight="1" x14ac:dyDescent="0.25">
      <c r="A385" s="21"/>
      <c r="B385" s="21"/>
      <c r="C385" s="21"/>
    </row>
    <row r="386" spans="1:3" ht="21.75" customHeight="1" x14ac:dyDescent="0.25">
      <c r="A386" s="21"/>
      <c r="B386" s="21"/>
      <c r="C386" s="21"/>
    </row>
    <row r="387" spans="1:3" ht="21.75" customHeight="1" x14ac:dyDescent="0.25">
      <c r="A387" s="21"/>
      <c r="B387" s="21"/>
      <c r="C387" s="21"/>
    </row>
    <row r="388" spans="1:3" ht="21.75" customHeight="1" x14ac:dyDescent="0.25">
      <c r="A388" s="21"/>
      <c r="B388" s="21"/>
      <c r="C388" s="21"/>
    </row>
    <row r="389" spans="1:3" ht="21.75" customHeight="1" x14ac:dyDescent="0.25">
      <c r="A389" s="21"/>
      <c r="B389" s="21"/>
      <c r="C389" s="21"/>
    </row>
    <row r="390" spans="1:3" ht="21.75" customHeight="1" x14ac:dyDescent="0.25">
      <c r="A390" s="21"/>
      <c r="B390" s="21"/>
      <c r="C390" s="21"/>
    </row>
    <row r="391" spans="1:3" ht="21.75" customHeight="1" x14ac:dyDescent="0.25">
      <c r="A391" s="21"/>
      <c r="B391" s="21"/>
      <c r="C391" s="21"/>
    </row>
    <row r="392" spans="1:3" ht="21.75" customHeight="1" x14ac:dyDescent="0.25">
      <c r="A392" s="21"/>
      <c r="B392" s="21"/>
      <c r="C392" s="21"/>
    </row>
    <row r="393" spans="1:3" ht="21.75" customHeight="1" x14ac:dyDescent="0.25">
      <c r="A393" s="21"/>
      <c r="B393" s="21"/>
      <c r="C393" s="21"/>
    </row>
    <row r="394" spans="1:3" ht="21.75" customHeight="1" x14ac:dyDescent="0.25">
      <c r="A394" s="21"/>
      <c r="B394" s="21"/>
      <c r="C394" s="21"/>
    </row>
    <row r="395" spans="1:3" ht="21.75" customHeight="1" x14ac:dyDescent="0.25">
      <c r="A395" s="21"/>
      <c r="B395" s="21"/>
      <c r="C395" s="21"/>
    </row>
    <row r="396" spans="1:3" ht="21.75" customHeight="1" x14ac:dyDescent="0.25">
      <c r="A396" s="21"/>
      <c r="B396" s="21"/>
      <c r="C396" s="21"/>
    </row>
    <row r="397" spans="1:3" ht="21.75" customHeight="1" x14ac:dyDescent="0.25">
      <c r="A397" s="21"/>
      <c r="B397" s="21"/>
      <c r="C397" s="21"/>
    </row>
    <row r="398" spans="1:3" ht="21.75" customHeight="1" x14ac:dyDescent="0.25">
      <c r="A398" s="21"/>
      <c r="B398" s="21"/>
      <c r="C398" s="21"/>
    </row>
    <row r="399" spans="1:3" ht="21.75" customHeight="1" x14ac:dyDescent="0.25">
      <c r="A399" s="21"/>
      <c r="B399" s="21"/>
      <c r="C399" s="21"/>
    </row>
    <row r="400" spans="1:3" ht="21.75" customHeight="1" x14ac:dyDescent="0.25">
      <c r="A400" s="21"/>
      <c r="B400" s="21"/>
      <c r="C400" s="21"/>
    </row>
    <row r="401" spans="1:3" ht="21.75" customHeight="1" x14ac:dyDescent="0.25">
      <c r="A401" s="21"/>
      <c r="B401" s="21"/>
      <c r="C401" s="21"/>
    </row>
    <row r="402" spans="1:3" ht="21.75" customHeight="1" x14ac:dyDescent="0.25">
      <c r="A402" s="21"/>
      <c r="B402" s="21"/>
      <c r="C402" s="21"/>
    </row>
    <row r="403" spans="1:3" ht="21.75" customHeight="1" x14ac:dyDescent="0.25">
      <c r="A403" s="21"/>
      <c r="B403" s="21"/>
      <c r="C403" s="21"/>
    </row>
    <row r="404" spans="1:3" ht="21.75" customHeight="1" x14ac:dyDescent="0.25">
      <c r="A404" s="21"/>
      <c r="B404" s="21"/>
      <c r="C404" s="21"/>
    </row>
    <row r="405" spans="1:3" ht="21.75" customHeight="1" x14ac:dyDescent="0.25">
      <c r="A405" s="21"/>
      <c r="B405" s="21"/>
      <c r="C405" s="21"/>
    </row>
    <row r="406" spans="1:3" ht="21.75" customHeight="1" x14ac:dyDescent="0.25">
      <c r="A406" s="21"/>
      <c r="B406" s="21"/>
      <c r="C406" s="21"/>
    </row>
    <row r="407" spans="1:3" ht="21.75" customHeight="1" x14ac:dyDescent="0.25">
      <c r="A407" s="21"/>
      <c r="B407" s="21"/>
      <c r="C407" s="21"/>
    </row>
    <row r="408" spans="1:3" ht="21.75" customHeight="1" x14ac:dyDescent="0.25">
      <c r="A408" s="21"/>
      <c r="B408" s="21"/>
      <c r="C408" s="21"/>
    </row>
    <row r="409" spans="1:3" ht="21.75" customHeight="1" x14ac:dyDescent="0.25">
      <c r="A409" s="21"/>
      <c r="B409" s="21"/>
      <c r="C409" s="21"/>
    </row>
    <row r="410" spans="1:3" ht="21.75" customHeight="1" x14ac:dyDescent="0.25">
      <c r="A410" s="21"/>
      <c r="B410" s="21"/>
      <c r="C410" s="21"/>
    </row>
    <row r="411" spans="1:3" ht="21.75" customHeight="1" x14ac:dyDescent="0.25">
      <c r="A411" s="21"/>
      <c r="B411" s="21"/>
      <c r="C411" s="21"/>
    </row>
    <row r="412" spans="1:3" ht="21.75" customHeight="1" x14ac:dyDescent="0.25">
      <c r="A412" s="21"/>
      <c r="B412" s="21"/>
      <c r="C412" s="21"/>
    </row>
    <row r="413" spans="1:3" ht="21.75" customHeight="1" x14ac:dyDescent="0.25">
      <c r="A413" s="21"/>
      <c r="B413" s="21"/>
      <c r="C413" s="21"/>
    </row>
    <row r="414" spans="1:3" ht="21.75" customHeight="1" x14ac:dyDescent="0.25">
      <c r="A414" s="21"/>
      <c r="B414" s="21"/>
      <c r="C414" s="21"/>
    </row>
    <row r="415" spans="1:3" ht="21.75" customHeight="1" x14ac:dyDescent="0.25">
      <c r="A415" s="21"/>
      <c r="B415" s="21"/>
      <c r="C415" s="21"/>
    </row>
    <row r="416" spans="1:3" ht="21.75" customHeight="1" x14ac:dyDescent="0.25">
      <c r="A416" s="21"/>
      <c r="B416" s="21"/>
      <c r="C416" s="21"/>
    </row>
    <row r="417" spans="1:3" ht="21.75" customHeight="1" x14ac:dyDescent="0.25">
      <c r="A417" s="21"/>
      <c r="B417" s="21"/>
      <c r="C417" s="21"/>
    </row>
    <row r="418" spans="1:3" ht="21.75" customHeight="1" x14ac:dyDescent="0.25">
      <c r="A418" s="21"/>
      <c r="B418" s="21"/>
      <c r="C418" s="21"/>
    </row>
    <row r="419" spans="1:3" ht="21.75" customHeight="1" x14ac:dyDescent="0.25">
      <c r="A419" s="21"/>
      <c r="B419" s="21"/>
      <c r="C419" s="21"/>
    </row>
    <row r="420" spans="1:3" ht="21.75" customHeight="1" x14ac:dyDescent="0.25">
      <c r="A420" s="21"/>
      <c r="B420" s="21"/>
      <c r="C420" s="21"/>
    </row>
    <row r="421" spans="1:3" ht="21.75" customHeight="1" x14ac:dyDescent="0.25">
      <c r="A421" s="21"/>
      <c r="B421" s="21"/>
      <c r="C421" s="21"/>
    </row>
    <row r="422" spans="1:3" ht="21.75" customHeight="1" x14ac:dyDescent="0.25">
      <c r="A422" s="21"/>
      <c r="B422" s="21"/>
      <c r="C422" s="21"/>
    </row>
    <row r="423" spans="1:3" ht="21.75" customHeight="1" x14ac:dyDescent="0.25">
      <c r="A423" s="21"/>
      <c r="B423" s="21"/>
      <c r="C423" s="21"/>
    </row>
    <row r="424" spans="1:3" ht="21.75" customHeight="1" x14ac:dyDescent="0.25">
      <c r="A424" s="21"/>
      <c r="B424" s="21"/>
      <c r="C424" s="21"/>
    </row>
    <row r="425" spans="1:3" ht="21.75" customHeight="1" x14ac:dyDescent="0.25">
      <c r="A425" s="21"/>
      <c r="B425" s="21"/>
      <c r="C425" s="21"/>
    </row>
    <row r="426" spans="1:3" ht="21.75" customHeight="1" x14ac:dyDescent="0.25">
      <c r="A426" s="21"/>
      <c r="B426" s="21"/>
      <c r="C426" s="21"/>
    </row>
    <row r="427" spans="1:3" ht="21.75" customHeight="1" x14ac:dyDescent="0.25">
      <c r="A427" s="21"/>
      <c r="B427" s="21"/>
      <c r="C427" s="21"/>
    </row>
    <row r="428" spans="1:3" ht="21.75" customHeight="1" x14ac:dyDescent="0.25">
      <c r="A428" s="21"/>
      <c r="B428" s="21"/>
      <c r="C428" s="21"/>
    </row>
    <row r="429" spans="1:3" ht="21.75" customHeight="1" x14ac:dyDescent="0.25">
      <c r="A429" s="21"/>
      <c r="B429" s="21"/>
      <c r="C429" s="21"/>
    </row>
    <row r="430" spans="1:3" ht="21.75" customHeight="1" x14ac:dyDescent="0.25">
      <c r="A430" s="21"/>
      <c r="B430" s="21"/>
      <c r="C430" s="21"/>
    </row>
    <row r="431" spans="1:3" ht="21.75" customHeight="1" x14ac:dyDescent="0.25">
      <c r="A431" s="21"/>
      <c r="B431" s="21"/>
      <c r="C431" s="21"/>
    </row>
    <row r="432" spans="1:3" ht="21.75" customHeight="1" x14ac:dyDescent="0.25">
      <c r="A432" s="21"/>
      <c r="B432" s="21"/>
      <c r="C432" s="21"/>
    </row>
    <row r="433" spans="1:3" ht="21.75" customHeight="1" x14ac:dyDescent="0.25">
      <c r="A433" s="21"/>
      <c r="B433" s="21"/>
      <c r="C433" s="21"/>
    </row>
    <row r="434" spans="1:3" ht="21.75" customHeight="1" x14ac:dyDescent="0.25">
      <c r="A434" s="21"/>
      <c r="B434" s="21"/>
      <c r="C434" s="21"/>
    </row>
    <row r="435" spans="1:3" ht="21.75" customHeight="1" x14ac:dyDescent="0.25">
      <c r="A435" s="21"/>
      <c r="B435" s="21"/>
      <c r="C435" s="21"/>
    </row>
    <row r="436" spans="1:3" ht="21.75" customHeight="1" x14ac:dyDescent="0.25">
      <c r="A436" s="21"/>
      <c r="B436" s="21"/>
      <c r="C436" s="21"/>
    </row>
    <row r="437" spans="1:3" ht="21.75" customHeight="1" x14ac:dyDescent="0.25">
      <c r="A437" s="21"/>
      <c r="B437" s="21"/>
      <c r="C437" s="21"/>
    </row>
    <row r="438" spans="1:3" ht="21.75" customHeight="1" x14ac:dyDescent="0.25">
      <c r="A438" s="21"/>
      <c r="B438" s="21"/>
      <c r="C438" s="21"/>
    </row>
    <row r="439" spans="1:3" ht="21.75" customHeight="1" x14ac:dyDescent="0.25">
      <c r="A439" s="21"/>
      <c r="B439" s="21"/>
      <c r="C439" s="21"/>
    </row>
    <row r="440" spans="1:3" ht="21.75" customHeight="1" x14ac:dyDescent="0.25">
      <c r="A440" s="21"/>
      <c r="B440" s="21"/>
      <c r="C440" s="21"/>
    </row>
    <row r="441" spans="1:3" ht="21.75" customHeight="1" x14ac:dyDescent="0.25">
      <c r="A441" s="21"/>
      <c r="B441" s="21"/>
      <c r="C441" s="21"/>
    </row>
    <row r="442" spans="1:3" ht="21.75" customHeight="1" x14ac:dyDescent="0.25">
      <c r="A442" s="21"/>
      <c r="B442" s="21"/>
      <c r="C442" s="21"/>
    </row>
    <row r="443" spans="1:3" ht="21.75" customHeight="1" x14ac:dyDescent="0.25">
      <c r="A443" s="21"/>
      <c r="B443" s="21"/>
      <c r="C443" s="21"/>
    </row>
    <row r="444" spans="1:3" ht="21.75" customHeight="1" x14ac:dyDescent="0.25">
      <c r="A444" s="21"/>
      <c r="B444" s="21"/>
      <c r="C444" s="21"/>
    </row>
    <row r="445" spans="1:3" ht="21.75" customHeight="1" x14ac:dyDescent="0.25">
      <c r="A445" s="21"/>
      <c r="B445" s="21"/>
      <c r="C445" s="21"/>
    </row>
  </sheetData>
  <mergeCells count="1">
    <mergeCell ref="A1:C1"/>
  </mergeCells>
  <phoneticPr fontId="4" type="noConversion"/>
  <pageMargins left="0.53" right="0.36" top="0.32" bottom="0.25" header="0.5" footer="0.3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86"/>
  <sheetViews>
    <sheetView workbookViewId="0">
      <pane xSplit="1" ySplit="1" topLeftCell="B18" activePane="bottomRight" state="frozen"/>
      <selection pane="topRight" activeCell="C1" sqref="C1"/>
      <selection pane="bottomLeft" activeCell="A2" sqref="A2"/>
      <selection pane="bottomRight" activeCell="D33" sqref="D33"/>
    </sheetView>
  </sheetViews>
  <sheetFormatPr defaultColWidth="9.140625" defaultRowHeight="19.5" customHeight="1" x14ac:dyDescent="0.2"/>
  <cols>
    <col min="1" max="1" width="6.7109375" style="4" customWidth="1"/>
    <col min="2" max="2" width="38" style="5" customWidth="1"/>
    <col min="3" max="3" width="7.5703125" style="4" customWidth="1"/>
    <col min="4" max="4" width="43.7109375" style="4" customWidth="1"/>
    <col min="5" max="16384" width="9.140625" style="4"/>
  </cols>
  <sheetData>
    <row r="1" spans="1:4" s="8" customFormat="1" ht="19.5" customHeight="1" x14ac:dyDescent="0.2">
      <c r="A1" s="6" t="s">
        <v>126</v>
      </c>
      <c r="B1" s="6" t="s">
        <v>128</v>
      </c>
    </row>
    <row r="2" spans="1:4" ht="19.5" customHeight="1" x14ac:dyDescent="0.2">
      <c r="A2" s="2">
        <v>1</v>
      </c>
      <c r="B2" s="1" t="s">
        <v>72</v>
      </c>
      <c r="C2" s="2">
        <v>38</v>
      </c>
      <c r="D2" s="1" t="s">
        <v>378</v>
      </c>
    </row>
    <row r="3" spans="1:4" ht="19.5" customHeight="1" x14ac:dyDescent="0.2">
      <c r="A3" s="2">
        <v>2</v>
      </c>
      <c r="B3" s="1" t="s">
        <v>168</v>
      </c>
      <c r="C3" s="2">
        <v>39</v>
      </c>
      <c r="D3" s="1" t="s">
        <v>85</v>
      </c>
    </row>
    <row r="4" spans="1:4" ht="19.5" customHeight="1" x14ac:dyDescent="0.2">
      <c r="A4" s="2">
        <v>3</v>
      </c>
      <c r="B4" s="1" t="s">
        <v>212</v>
      </c>
      <c r="C4" s="2">
        <v>40</v>
      </c>
      <c r="D4" s="1" t="s">
        <v>393</v>
      </c>
    </row>
    <row r="5" spans="1:4" ht="19.5" customHeight="1" x14ac:dyDescent="0.2">
      <c r="A5" s="2">
        <v>4</v>
      </c>
      <c r="B5" s="1" t="s">
        <v>214</v>
      </c>
      <c r="C5" s="2">
        <v>41</v>
      </c>
      <c r="D5" s="1" t="s">
        <v>395</v>
      </c>
    </row>
    <row r="6" spans="1:4" ht="19.5" customHeight="1" x14ac:dyDescent="0.2">
      <c r="A6" s="2">
        <v>5</v>
      </c>
      <c r="B6" s="1" t="s">
        <v>29</v>
      </c>
      <c r="C6" s="2">
        <v>42</v>
      </c>
      <c r="D6" s="1" t="s">
        <v>74</v>
      </c>
    </row>
    <row r="7" spans="1:4" ht="19.5" customHeight="1" x14ac:dyDescent="0.2">
      <c r="A7" s="2">
        <v>6</v>
      </c>
      <c r="B7" s="1" t="s">
        <v>71</v>
      </c>
      <c r="C7" s="2">
        <v>43</v>
      </c>
      <c r="D7" s="1" t="s">
        <v>69</v>
      </c>
    </row>
    <row r="8" spans="1:4" ht="19.5" customHeight="1" x14ac:dyDescent="0.2">
      <c r="A8" s="2">
        <v>7</v>
      </c>
      <c r="B8" s="1" t="s">
        <v>184</v>
      </c>
      <c r="C8" s="2">
        <v>44</v>
      </c>
      <c r="D8" s="1" t="s">
        <v>79</v>
      </c>
    </row>
    <row r="9" spans="1:4" ht="19.5" customHeight="1" x14ac:dyDescent="0.2">
      <c r="A9" s="2">
        <v>8</v>
      </c>
      <c r="B9" s="1" t="s">
        <v>419</v>
      </c>
      <c r="C9" s="2">
        <v>45</v>
      </c>
      <c r="D9" s="1" t="s">
        <v>402</v>
      </c>
    </row>
    <row r="10" spans="1:4" ht="25.5" customHeight="1" x14ac:dyDescent="0.2">
      <c r="A10" s="2">
        <v>9</v>
      </c>
      <c r="B10" s="1" t="s">
        <v>414</v>
      </c>
      <c r="C10" s="2">
        <v>46</v>
      </c>
      <c r="D10" s="1" t="s">
        <v>67</v>
      </c>
    </row>
    <row r="11" spans="1:4" ht="19.5" customHeight="1" x14ac:dyDescent="0.2">
      <c r="A11" s="2">
        <v>10</v>
      </c>
      <c r="B11" s="1" t="s">
        <v>80</v>
      </c>
      <c r="C11" s="2">
        <v>47</v>
      </c>
      <c r="D11" s="1" t="s">
        <v>70</v>
      </c>
    </row>
    <row r="12" spans="1:4" ht="19.5" customHeight="1" x14ac:dyDescent="0.2">
      <c r="A12" s="2">
        <v>11</v>
      </c>
      <c r="B12" s="1" t="s">
        <v>73</v>
      </c>
      <c r="C12" s="2">
        <v>48</v>
      </c>
      <c r="D12" s="1" t="s">
        <v>82</v>
      </c>
    </row>
    <row r="13" spans="1:4" ht="19.5" customHeight="1" x14ac:dyDescent="0.2">
      <c r="A13" s="2">
        <v>12</v>
      </c>
      <c r="B13" s="1" t="s">
        <v>248</v>
      </c>
      <c r="C13" s="2">
        <v>49</v>
      </c>
      <c r="D13" s="1" t="s">
        <v>210</v>
      </c>
    </row>
    <row r="14" spans="1:4" ht="33.75" customHeight="1" x14ac:dyDescent="0.2">
      <c r="A14" s="2">
        <v>13</v>
      </c>
      <c r="B14" s="1" t="s">
        <v>254</v>
      </c>
      <c r="C14" s="2">
        <v>50</v>
      </c>
      <c r="D14" s="1" t="s">
        <v>34</v>
      </c>
    </row>
    <row r="15" spans="1:4" ht="19.5" customHeight="1" x14ac:dyDescent="0.2">
      <c r="A15" s="2">
        <v>14</v>
      </c>
      <c r="B15" s="1" t="s">
        <v>81</v>
      </c>
      <c r="C15" s="2">
        <v>51</v>
      </c>
      <c r="D15" s="1" t="s">
        <v>252</v>
      </c>
    </row>
    <row r="16" spans="1:4" ht="19.5" customHeight="1" x14ac:dyDescent="0.2">
      <c r="A16" s="2">
        <v>15</v>
      </c>
      <c r="B16" s="1" t="s">
        <v>174</v>
      </c>
      <c r="C16" s="2">
        <v>52</v>
      </c>
      <c r="D16" s="1" t="s">
        <v>310</v>
      </c>
    </row>
    <row r="17" spans="1:4" ht="19.5" customHeight="1" x14ac:dyDescent="0.2">
      <c r="A17" s="2">
        <v>16</v>
      </c>
      <c r="B17" s="1" t="s">
        <v>180</v>
      </c>
      <c r="C17" s="2">
        <v>53</v>
      </c>
      <c r="D17" s="1" t="s">
        <v>137</v>
      </c>
    </row>
    <row r="18" spans="1:4" ht="19.5" customHeight="1" x14ac:dyDescent="0.2">
      <c r="A18" s="2">
        <v>17</v>
      </c>
      <c r="B18" s="1" t="s">
        <v>185</v>
      </c>
      <c r="C18" s="2">
        <v>54</v>
      </c>
      <c r="D18" s="1" t="s">
        <v>131</v>
      </c>
    </row>
    <row r="19" spans="1:4" ht="19.5" customHeight="1" x14ac:dyDescent="0.2">
      <c r="A19" s="2">
        <v>18</v>
      </c>
      <c r="B19" s="1" t="s">
        <v>75</v>
      </c>
      <c r="C19" s="2">
        <v>55</v>
      </c>
      <c r="D19" s="1" t="s">
        <v>145</v>
      </c>
    </row>
    <row r="20" spans="1:4" ht="19.5" customHeight="1" x14ac:dyDescent="0.2">
      <c r="A20" s="2">
        <v>19</v>
      </c>
      <c r="B20" s="1" t="s">
        <v>86</v>
      </c>
      <c r="C20" s="2">
        <v>56</v>
      </c>
      <c r="D20" s="1" t="s">
        <v>93</v>
      </c>
    </row>
    <row r="21" spans="1:4" ht="19.5" customHeight="1" x14ac:dyDescent="0.2">
      <c r="A21" s="2">
        <v>20</v>
      </c>
      <c r="B21" s="1" t="s">
        <v>200</v>
      </c>
      <c r="C21" s="2">
        <v>57</v>
      </c>
      <c r="D21" s="1" t="s">
        <v>281</v>
      </c>
    </row>
    <row r="22" spans="1:4" ht="19.5" customHeight="1" x14ac:dyDescent="0.2">
      <c r="A22" s="2">
        <v>21</v>
      </c>
      <c r="B22" s="1" t="s">
        <v>201</v>
      </c>
      <c r="C22" s="2">
        <v>58</v>
      </c>
      <c r="D22" s="1" t="s">
        <v>305</v>
      </c>
    </row>
    <row r="23" spans="1:4" ht="19.5" customHeight="1" x14ac:dyDescent="0.2">
      <c r="A23" s="2">
        <v>22</v>
      </c>
      <c r="B23" s="1" t="s">
        <v>263</v>
      </c>
      <c r="C23" s="2">
        <v>59</v>
      </c>
      <c r="D23" s="1" t="s">
        <v>142</v>
      </c>
    </row>
    <row r="24" spans="1:4" ht="19.5" customHeight="1" x14ac:dyDescent="0.2">
      <c r="A24" s="2">
        <v>23</v>
      </c>
      <c r="B24" s="1" t="s">
        <v>84</v>
      </c>
      <c r="C24" s="2">
        <v>60</v>
      </c>
      <c r="D24" s="1" t="s">
        <v>124</v>
      </c>
    </row>
    <row r="25" spans="1:4" ht="19.5" customHeight="1" x14ac:dyDescent="0.2">
      <c r="A25" s="2">
        <v>24</v>
      </c>
      <c r="B25" s="1" t="s">
        <v>83</v>
      </c>
      <c r="C25" s="2">
        <v>61</v>
      </c>
      <c r="D25" s="1" t="s">
        <v>413</v>
      </c>
    </row>
    <row r="26" spans="1:4" ht="19.5" customHeight="1" x14ac:dyDescent="0.2">
      <c r="A26" s="2">
        <v>25</v>
      </c>
      <c r="B26" s="1" t="s">
        <v>76</v>
      </c>
      <c r="C26" s="2">
        <v>62</v>
      </c>
      <c r="D26" s="5" t="s">
        <v>135</v>
      </c>
    </row>
    <row r="27" spans="1:4" ht="19.5" customHeight="1" x14ac:dyDescent="0.2">
      <c r="A27" s="2">
        <v>26</v>
      </c>
      <c r="B27" s="1" t="s">
        <v>1</v>
      </c>
      <c r="C27" s="2">
        <v>63</v>
      </c>
      <c r="D27" s="1" t="s">
        <v>357</v>
      </c>
    </row>
    <row r="28" spans="1:4" ht="19.5" customHeight="1" x14ac:dyDescent="0.2">
      <c r="A28" s="2">
        <v>27</v>
      </c>
      <c r="B28" s="1" t="s">
        <v>0</v>
      </c>
      <c r="C28" s="2">
        <v>64</v>
      </c>
      <c r="D28" s="1" t="s">
        <v>421</v>
      </c>
    </row>
    <row r="29" spans="1:4" ht="19.5" customHeight="1" x14ac:dyDescent="0.2">
      <c r="A29" s="2">
        <v>28</v>
      </c>
      <c r="B29" s="1" t="s">
        <v>22</v>
      </c>
    </row>
    <row r="30" spans="1:4" ht="19.5" customHeight="1" x14ac:dyDescent="0.2">
      <c r="A30" s="2">
        <v>29</v>
      </c>
      <c r="B30" s="1" t="s">
        <v>28</v>
      </c>
    </row>
    <row r="31" spans="1:4" ht="19.5" customHeight="1" x14ac:dyDescent="0.2">
      <c r="A31" s="2">
        <v>30</v>
      </c>
      <c r="B31" s="1" t="s">
        <v>94</v>
      </c>
    </row>
    <row r="32" spans="1:4" ht="19.5" customHeight="1" x14ac:dyDescent="0.2">
      <c r="A32" s="2">
        <v>31</v>
      </c>
      <c r="B32" s="1" t="s">
        <v>96</v>
      </c>
    </row>
    <row r="33" spans="1:2" ht="19.5" customHeight="1" x14ac:dyDescent="0.2">
      <c r="A33" s="2">
        <v>32</v>
      </c>
      <c r="B33" s="1" t="s">
        <v>329</v>
      </c>
    </row>
    <row r="34" spans="1:2" ht="19.5" customHeight="1" x14ac:dyDescent="0.2">
      <c r="A34" s="2">
        <v>33</v>
      </c>
      <c r="B34" s="1" t="s">
        <v>8</v>
      </c>
    </row>
    <row r="35" spans="1:2" ht="19.5" customHeight="1" x14ac:dyDescent="0.2">
      <c r="A35" s="2">
        <v>34</v>
      </c>
      <c r="B35" s="1" t="s">
        <v>336</v>
      </c>
    </row>
    <row r="36" spans="1:2" ht="19.5" customHeight="1" x14ac:dyDescent="0.2">
      <c r="A36" s="2">
        <v>35</v>
      </c>
      <c r="B36" s="1" t="s">
        <v>346</v>
      </c>
    </row>
    <row r="37" spans="1:2" ht="19.5" customHeight="1" x14ac:dyDescent="0.2">
      <c r="A37" s="2">
        <v>36</v>
      </c>
      <c r="B37" s="1" t="s">
        <v>68</v>
      </c>
    </row>
    <row r="38" spans="1:2" ht="19.5" customHeight="1" x14ac:dyDescent="0.2">
      <c r="A38" s="2">
        <v>37</v>
      </c>
      <c r="B38" s="1" t="s">
        <v>374</v>
      </c>
    </row>
    <row r="54" spans="1:2" ht="19.5" customHeight="1" x14ac:dyDescent="0.2">
      <c r="A54" s="2"/>
      <c r="B54" s="1"/>
    </row>
    <row r="55" spans="1:2" ht="19.5" customHeight="1" x14ac:dyDescent="0.2">
      <c r="A55" s="2"/>
      <c r="B55" s="1"/>
    </row>
    <row r="56" spans="1:2" ht="19.5" customHeight="1" x14ac:dyDescent="0.2">
      <c r="A56" s="2"/>
      <c r="B56" s="1"/>
    </row>
    <row r="57" spans="1:2" ht="19.5" customHeight="1" x14ac:dyDescent="0.2">
      <c r="A57" s="2"/>
      <c r="B57" s="1"/>
    </row>
    <row r="58" spans="1:2" ht="19.5" customHeight="1" x14ac:dyDescent="0.2">
      <c r="A58" s="2"/>
      <c r="B58" s="1"/>
    </row>
    <row r="59" spans="1:2" ht="19.5" customHeight="1" x14ac:dyDescent="0.2">
      <c r="A59" s="2"/>
      <c r="B59" s="1"/>
    </row>
    <row r="60" spans="1:2" ht="19.5" customHeight="1" x14ac:dyDescent="0.2">
      <c r="A60" s="2"/>
      <c r="B60" s="1"/>
    </row>
    <row r="61" spans="1:2" ht="19.5" customHeight="1" x14ac:dyDescent="0.2">
      <c r="A61" s="2"/>
      <c r="B61" s="1"/>
    </row>
    <row r="62" spans="1:2" ht="19.5" customHeight="1" x14ac:dyDescent="0.2">
      <c r="A62" s="2"/>
      <c r="B62" s="1"/>
    </row>
    <row r="63" spans="1:2" ht="19.5" customHeight="1" x14ac:dyDescent="0.2">
      <c r="A63" s="2"/>
      <c r="B63" s="1"/>
    </row>
    <row r="64" spans="1:2" ht="19.5" customHeight="1" x14ac:dyDescent="0.2">
      <c r="A64" s="2"/>
      <c r="B64" s="1"/>
    </row>
    <row r="65" spans="1:2" ht="19.5" customHeight="1" x14ac:dyDescent="0.2">
      <c r="A65" s="2"/>
      <c r="B65" s="1"/>
    </row>
    <row r="66" spans="1:2" ht="19.5" customHeight="1" x14ac:dyDescent="0.2">
      <c r="A66" s="2"/>
      <c r="B66" s="1"/>
    </row>
    <row r="67" spans="1:2" ht="19.5" customHeight="1" x14ac:dyDescent="0.2">
      <c r="A67" s="2"/>
      <c r="B67" s="1"/>
    </row>
    <row r="68" spans="1:2" ht="19.5" customHeight="1" x14ac:dyDescent="0.2">
      <c r="A68" s="2"/>
      <c r="B68" s="1"/>
    </row>
    <row r="69" spans="1:2" ht="19.5" customHeight="1" x14ac:dyDescent="0.2">
      <c r="A69" s="2"/>
      <c r="B69" s="1"/>
    </row>
    <row r="70" spans="1:2" ht="19.5" customHeight="1" x14ac:dyDescent="0.2">
      <c r="A70" s="2"/>
      <c r="B70" s="1"/>
    </row>
    <row r="71" spans="1:2" ht="19.5" customHeight="1" x14ac:dyDescent="0.2">
      <c r="A71" s="2"/>
      <c r="B71" s="1"/>
    </row>
    <row r="72" spans="1:2" ht="19.5" customHeight="1" x14ac:dyDescent="0.2">
      <c r="A72" s="2"/>
      <c r="B72" s="1"/>
    </row>
    <row r="73" spans="1:2" ht="19.5" customHeight="1" x14ac:dyDescent="0.2">
      <c r="A73" s="2"/>
      <c r="B73" s="1"/>
    </row>
    <row r="74" spans="1:2" ht="19.5" customHeight="1" x14ac:dyDescent="0.2">
      <c r="A74" s="2"/>
      <c r="B74" s="1"/>
    </row>
    <row r="75" spans="1:2" ht="19.5" customHeight="1" x14ac:dyDescent="0.2">
      <c r="A75" s="2"/>
      <c r="B75" s="1"/>
    </row>
    <row r="76" spans="1:2" ht="19.5" customHeight="1" x14ac:dyDescent="0.2">
      <c r="A76" s="2"/>
      <c r="B76" s="1"/>
    </row>
    <row r="77" spans="1:2" ht="19.5" customHeight="1" x14ac:dyDescent="0.2">
      <c r="A77" s="2"/>
      <c r="B77" s="1"/>
    </row>
    <row r="78" spans="1:2" ht="19.5" customHeight="1" x14ac:dyDescent="0.2">
      <c r="A78" s="2"/>
      <c r="B78" s="1"/>
    </row>
    <row r="79" spans="1:2" ht="19.5" customHeight="1" x14ac:dyDescent="0.2">
      <c r="A79" s="2"/>
      <c r="B79" s="1"/>
    </row>
    <row r="80" spans="1:2" ht="19.5" customHeight="1" x14ac:dyDescent="0.2">
      <c r="A80" s="2"/>
      <c r="B80" s="1"/>
    </row>
    <row r="81" spans="1:2" ht="19.5" customHeight="1" x14ac:dyDescent="0.2">
      <c r="A81" s="2"/>
      <c r="B81" s="1"/>
    </row>
    <row r="82" spans="1:2" ht="19.5" customHeight="1" x14ac:dyDescent="0.2">
      <c r="A82" s="2"/>
      <c r="B82" s="1"/>
    </row>
    <row r="83" spans="1:2" ht="19.5" customHeight="1" x14ac:dyDescent="0.2">
      <c r="A83" s="2"/>
      <c r="B83" s="1"/>
    </row>
    <row r="84" spans="1:2" ht="19.5" customHeight="1" x14ac:dyDescent="0.2">
      <c r="A84" s="2"/>
      <c r="B84" s="1"/>
    </row>
    <row r="85" spans="1:2" ht="19.5" customHeight="1" x14ac:dyDescent="0.2">
      <c r="A85" s="2"/>
      <c r="B85" s="1"/>
    </row>
    <row r="86" spans="1:2" ht="19.5" customHeight="1" x14ac:dyDescent="0.2">
      <c r="A86" s="2"/>
      <c r="B86" s="1"/>
    </row>
    <row r="87" spans="1:2" ht="19.5" customHeight="1" x14ac:dyDescent="0.2">
      <c r="A87" s="2"/>
      <c r="B87" s="1"/>
    </row>
    <row r="88" spans="1:2" ht="19.5" customHeight="1" x14ac:dyDescent="0.2">
      <c r="A88" s="2"/>
      <c r="B88" s="1"/>
    </row>
    <row r="89" spans="1:2" ht="19.5" customHeight="1" x14ac:dyDescent="0.2">
      <c r="A89" s="2"/>
      <c r="B89" s="1"/>
    </row>
    <row r="90" spans="1:2" ht="19.5" customHeight="1" x14ac:dyDescent="0.2">
      <c r="A90" s="2"/>
      <c r="B90" s="1"/>
    </row>
    <row r="91" spans="1:2" ht="19.5" customHeight="1" x14ac:dyDescent="0.2">
      <c r="A91" s="2"/>
      <c r="B91" s="1"/>
    </row>
    <row r="92" spans="1:2" ht="19.5" customHeight="1" x14ac:dyDescent="0.2">
      <c r="A92" s="2"/>
      <c r="B92" s="1"/>
    </row>
    <row r="93" spans="1:2" ht="19.5" customHeight="1" x14ac:dyDescent="0.2">
      <c r="A93" s="2"/>
      <c r="B93" s="1"/>
    </row>
    <row r="94" spans="1:2" ht="19.5" customHeight="1" x14ac:dyDescent="0.2">
      <c r="A94" s="2"/>
      <c r="B94" s="1"/>
    </row>
    <row r="95" spans="1:2" ht="19.5" customHeight="1" x14ac:dyDescent="0.2">
      <c r="A95" s="2"/>
      <c r="B95" s="1"/>
    </row>
    <row r="96" spans="1:2" ht="19.5" customHeight="1" x14ac:dyDescent="0.2">
      <c r="A96" s="2"/>
      <c r="B96" s="1"/>
    </row>
    <row r="97" spans="1:2" ht="19.5" customHeight="1" x14ac:dyDescent="0.2">
      <c r="A97" s="2"/>
      <c r="B97" s="1"/>
    </row>
    <row r="98" spans="1:2" ht="19.5" customHeight="1" x14ac:dyDescent="0.2">
      <c r="A98" s="2"/>
      <c r="B98" s="1"/>
    </row>
    <row r="99" spans="1:2" ht="19.5" customHeight="1" x14ac:dyDescent="0.2">
      <c r="A99" s="2"/>
      <c r="B99" s="1"/>
    </row>
    <row r="100" spans="1:2" ht="19.5" customHeight="1" x14ac:dyDescent="0.2">
      <c r="A100" s="2"/>
      <c r="B100" s="1"/>
    </row>
    <row r="101" spans="1:2" ht="19.5" customHeight="1" x14ac:dyDescent="0.2">
      <c r="A101" s="2"/>
      <c r="B101" s="1"/>
    </row>
    <row r="102" spans="1:2" ht="19.5" customHeight="1" x14ac:dyDescent="0.2">
      <c r="A102" s="2"/>
      <c r="B102" s="1"/>
    </row>
    <row r="103" spans="1:2" ht="19.5" customHeight="1" x14ac:dyDescent="0.2">
      <c r="A103" s="2"/>
      <c r="B103" s="1"/>
    </row>
    <row r="104" spans="1:2" ht="19.5" customHeight="1" x14ac:dyDescent="0.2">
      <c r="A104" s="2"/>
      <c r="B104" s="1"/>
    </row>
    <row r="105" spans="1:2" ht="19.5" customHeight="1" x14ac:dyDescent="0.2">
      <c r="A105" s="2"/>
      <c r="B105" s="1"/>
    </row>
    <row r="106" spans="1:2" ht="19.5" customHeight="1" x14ac:dyDescent="0.2">
      <c r="A106" s="2"/>
      <c r="B106" s="1"/>
    </row>
    <row r="107" spans="1:2" ht="19.5" customHeight="1" x14ac:dyDescent="0.2">
      <c r="A107" s="2"/>
      <c r="B107" s="1"/>
    </row>
    <row r="108" spans="1:2" ht="19.5" customHeight="1" x14ac:dyDescent="0.2">
      <c r="A108" s="2"/>
      <c r="B108" s="1"/>
    </row>
    <row r="109" spans="1:2" ht="19.5" customHeight="1" x14ac:dyDescent="0.2">
      <c r="A109" s="2"/>
      <c r="B109" s="1"/>
    </row>
    <row r="110" spans="1:2" ht="19.5" customHeight="1" x14ac:dyDescent="0.2">
      <c r="A110" s="2"/>
      <c r="B110" s="1"/>
    </row>
    <row r="111" spans="1:2" ht="19.5" customHeight="1" x14ac:dyDescent="0.2">
      <c r="A111" s="2"/>
      <c r="B111" s="1"/>
    </row>
    <row r="112" spans="1:2" ht="19.5" customHeight="1" x14ac:dyDescent="0.2">
      <c r="A112" s="2"/>
      <c r="B112" s="1"/>
    </row>
    <row r="113" spans="1:2" ht="19.5" customHeight="1" x14ac:dyDescent="0.2">
      <c r="A113" s="2"/>
      <c r="B113" s="1"/>
    </row>
    <row r="114" spans="1:2" ht="19.5" customHeight="1" x14ac:dyDescent="0.2">
      <c r="A114" s="2"/>
      <c r="B114" s="1"/>
    </row>
    <row r="115" spans="1:2" ht="19.5" customHeight="1" x14ac:dyDescent="0.2">
      <c r="A115" s="2"/>
      <c r="B115" s="1"/>
    </row>
    <row r="116" spans="1:2" ht="19.5" customHeight="1" x14ac:dyDescent="0.2">
      <c r="A116" s="2"/>
      <c r="B116" s="1"/>
    </row>
    <row r="117" spans="1:2" ht="19.5" customHeight="1" x14ac:dyDescent="0.2">
      <c r="A117" s="2"/>
      <c r="B117" s="1"/>
    </row>
    <row r="118" spans="1:2" ht="19.5" customHeight="1" x14ac:dyDescent="0.2">
      <c r="A118" s="2"/>
      <c r="B118" s="1"/>
    </row>
    <row r="119" spans="1:2" ht="19.5" customHeight="1" x14ac:dyDescent="0.2">
      <c r="A119" s="2"/>
      <c r="B119" s="1"/>
    </row>
    <row r="120" spans="1:2" ht="19.5" customHeight="1" x14ac:dyDescent="0.2">
      <c r="A120" s="2"/>
      <c r="B120" s="1"/>
    </row>
    <row r="121" spans="1:2" ht="19.5" customHeight="1" x14ac:dyDescent="0.2">
      <c r="A121" s="2"/>
      <c r="B121" s="1"/>
    </row>
    <row r="122" spans="1:2" ht="19.5" customHeight="1" x14ac:dyDescent="0.2">
      <c r="A122" s="2"/>
      <c r="B122" s="1"/>
    </row>
    <row r="123" spans="1:2" ht="19.5" customHeight="1" x14ac:dyDescent="0.2">
      <c r="A123" s="2"/>
      <c r="B123" s="1"/>
    </row>
    <row r="124" spans="1:2" ht="19.5" customHeight="1" x14ac:dyDescent="0.2">
      <c r="A124" s="2"/>
      <c r="B124" s="1"/>
    </row>
    <row r="125" spans="1:2" ht="19.5" customHeight="1" x14ac:dyDescent="0.2">
      <c r="A125" s="2"/>
      <c r="B125" s="1"/>
    </row>
    <row r="126" spans="1:2" ht="19.5" customHeight="1" x14ac:dyDescent="0.2">
      <c r="A126" s="2"/>
      <c r="B126" s="1"/>
    </row>
    <row r="127" spans="1:2" ht="19.5" customHeight="1" x14ac:dyDescent="0.2">
      <c r="A127" s="2"/>
      <c r="B127" s="1"/>
    </row>
    <row r="128" spans="1:2" ht="19.5" customHeight="1" x14ac:dyDescent="0.2">
      <c r="A128" s="2"/>
      <c r="B128" s="1"/>
    </row>
    <row r="129" spans="1:2" ht="19.5" customHeight="1" x14ac:dyDescent="0.2">
      <c r="A129" s="2"/>
      <c r="B129" s="1"/>
    </row>
    <row r="130" spans="1:2" ht="19.5" customHeight="1" x14ac:dyDescent="0.2">
      <c r="A130" s="2"/>
      <c r="B130" s="1"/>
    </row>
    <row r="131" spans="1:2" ht="19.5" customHeight="1" x14ac:dyDescent="0.2">
      <c r="A131" s="2"/>
      <c r="B131" s="1"/>
    </row>
    <row r="132" spans="1:2" ht="19.5" customHeight="1" x14ac:dyDescent="0.2">
      <c r="A132" s="2"/>
      <c r="B132" s="1"/>
    </row>
    <row r="133" spans="1:2" ht="19.5" customHeight="1" x14ac:dyDescent="0.2">
      <c r="A133" s="2"/>
      <c r="B133" s="1"/>
    </row>
    <row r="134" spans="1:2" ht="19.5" customHeight="1" x14ac:dyDescent="0.2">
      <c r="A134" s="2"/>
      <c r="B134" s="1"/>
    </row>
    <row r="135" spans="1:2" ht="19.5" customHeight="1" x14ac:dyDescent="0.2">
      <c r="A135" s="2"/>
      <c r="B135" s="1"/>
    </row>
    <row r="136" spans="1:2" ht="19.5" customHeight="1" x14ac:dyDescent="0.2">
      <c r="A136" s="2"/>
      <c r="B136" s="1"/>
    </row>
    <row r="137" spans="1:2" ht="19.5" customHeight="1" x14ac:dyDescent="0.2">
      <c r="A137" s="2"/>
      <c r="B137" s="1"/>
    </row>
    <row r="138" spans="1:2" ht="19.5" customHeight="1" x14ac:dyDescent="0.2">
      <c r="A138" s="2"/>
      <c r="B138" s="1"/>
    </row>
    <row r="139" spans="1:2" ht="19.5" customHeight="1" x14ac:dyDescent="0.2">
      <c r="A139" s="2"/>
      <c r="B139" s="1"/>
    </row>
    <row r="140" spans="1:2" ht="19.5" customHeight="1" x14ac:dyDescent="0.2">
      <c r="A140" s="2"/>
      <c r="B140" s="1"/>
    </row>
    <row r="141" spans="1:2" ht="19.5" customHeight="1" x14ac:dyDescent="0.2">
      <c r="A141" s="2"/>
      <c r="B141" s="1"/>
    </row>
    <row r="142" spans="1:2" ht="19.5" customHeight="1" x14ac:dyDescent="0.2">
      <c r="A142" s="2"/>
      <c r="B142" s="1"/>
    </row>
    <row r="143" spans="1:2" ht="19.5" customHeight="1" x14ac:dyDescent="0.2">
      <c r="A143" s="2"/>
      <c r="B143" s="1"/>
    </row>
    <row r="144" spans="1:2" ht="19.5" customHeight="1" x14ac:dyDescent="0.2">
      <c r="A144" s="2"/>
      <c r="B144" s="1"/>
    </row>
    <row r="145" spans="1:2" ht="19.5" customHeight="1" x14ac:dyDescent="0.2">
      <c r="A145" s="2"/>
      <c r="B145" s="1"/>
    </row>
    <row r="146" spans="1:2" ht="19.5" customHeight="1" x14ac:dyDescent="0.2">
      <c r="A146" s="2"/>
      <c r="B146" s="1"/>
    </row>
    <row r="147" spans="1:2" ht="19.5" customHeight="1" x14ac:dyDescent="0.2">
      <c r="A147" s="2"/>
      <c r="B147" s="1"/>
    </row>
    <row r="148" spans="1:2" ht="19.5" customHeight="1" x14ac:dyDescent="0.2">
      <c r="A148" s="2"/>
      <c r="B148" s="1"/>
    </row>
    <row r="149" spans="1:2" ht="19.5" customHeight="1" x14ac:dyDescent="0.2">
      <c r="A149" s="2"/>
      <c r="B149" s="1"/>
    </row>
    <row r="150" spans="1:2" ht="19.5" customHeight="1" x14ac:dyDescent="0.2">
      <c r="A150" s="2"/>
      <c r="B150" s="1"/>
    </row>
    <row r="151" spans="1:2" ht="19.5" customHeight="1" x14ac:dyDescent="0.2">
      <c r="A151" s="2"/>
      <c r="B151" s="1"/>
    </row>
    <row r="152" spans="1:2" ht="19.5" customHeight="1" x14ac:dyDescent="0.2">
      <c r="A152" s="2"/>
      <c r="B152" s="1"/>
    </row>
    <row r="153" spans="1:2" ht="19.5" customHeight="1" x14ac:dyDescent="0.2">
      <c r="A153" s="2"/>
      <c r="B153" s="1"/>
    </row>
    <row r="154" spans="1:2" ht="19.5" customHeight="1" x14ac:dyDescent="0.2">
      <c r="A154" s="2"/>
      <c r="B154" s="1"/>
    </row>
    <row r="155" spans="1:2" ht="19.5" customHeight="1" x14ac:dyDescent="0.2">
      <c r="A155" s="2"/>
      <c r="B155" s="1"/>
    </row>
    <row r="156" spans="1:2" ht="19.5" customHeight="1" x14ac:dyDescent="0.2">
      <c r="A156" s="2"/>
      <c r="B156" s="1"/>
    </row>
    <row r="157" spans="1:2" ht="19.5" customHeight="1" x14ac:dyDescent="0.2">
      <c r="A157" s="2"/>
      <c r="B157" s="1"/>
    </row>
    <row r="158" spans="1:2" ht="19.5" customHeight="1" x14ac:dyDescent="0.2">
      <c r="A158" s="2"/>
      <c r="B158" s="1"/>
    </row>
    <row r="159" spans="1:2" ht="19.5" customHeight="1" x14ac:dyDescent="0.2">
      <c r="A159" s="2"/>
      <c r="B159" s="1"/>
    </row>
    <row r="160" spans="1:2" ht="19.5" customHeight="1" x14ac:dyDescent="0.2">
      <c r="A160" s="2"/>
      <c r="B160" s="1"/>
    </row>
    <row r="161" spans="1:2" ht="19.5" customHeight="1" x14ac:dyDescent="0.2">
      <c r="A161" s="2"/>
      <c r="B161" s="1"/>
    </row>
    <row r="162" spans="1:2" ht="19.5" customHeight="1" x14ac:dyDescent="0.2">
      <c r="A162" s="2"/>
      <c r="B162" s="1"/>
    </row>
    <row r="163" spans="1:2" ht="19.5" customHeight="1" x14ac:dyDescent="0.2">
      <c r="A163" s="2"/>
      <c r="B163" s="1"/>
    </row>
    <row r="164" spans="1:2" ht="19.5" customHeight="1" x14ac:dyDescent="0.2">
      <c r="A164" s="2"/>
      <c r="B164" s="1"/>
    </row>
    <row r="165" spans="1:2" ht="19.5" customHeight="1" x14ac:dyDescent="0.2">
      <c r="A165" s="2"/>
      <c r="B165" s="1"/>
    </row>
    <row r="166" spans="1:2" ht="19.5" customHeight="1" x14ac:dyDescent="0.2">
      <c r="A166" s="2"/>
      <c r="B166" s="1"/>
    </row>
    <row r="167" spans="1:2" ht="19.5" customHeight="1" x14ac:dyDescent="0.2">
      <c r="A167" s="2"/>
      <c r="B167" s="1"/>
    </row>
    <row r="168" spans="1:2" ht="19.5" customHeight="1" x14ac:dyDescent="0.2">
      <c r="A168" s="2"/>
      <c r="B168" s="1"/>
    </row>
    <row r="169" spans="1:2" ht="19.5" customHeight="1" x14ac:dyDescent="0.2">
      <c r="A169" s="2"/>
      <c r="B169" s="1"/>
    </row>
    <row r="170" spans="1:2" ht="19.5" customHeight="1" x14ac:dyDescent="0.2">
      <c r="A170" s="2"/>
      <c r="B170" s="1"/>
    </row>
    <row r="171" spans="1:2" ht="19.5" customHeight="1" x14ac:dyDescent="0.2">
      <c r="A171" s="2"/>
      <c r="B171" s="1"/>
    </row>
    <row r="172" spans="1:2" ht="19.5" customHeight="1" x14ac:dyDescent="0.2">
      <c r="A172" s="2"/>
      <c r="B172" s="1"/>
    </row>
    <row r="173" spans="1:2" ht="19.5" customHeight="1" x14ac:dyDescent="0.2">
      <c r="A173" s="2"/>
      <c r="B173" s="1"/>
    </row>
    <row r="174" spans="1:2" ht="19.5" customHeight="1" x14ac:dyDescent="0.2">
      <c r="A174" s="2"/>
      <c r="B174" s="1"/>
    </row>
    <row r="175" spans="1:2" ht="19.5" customHeight="1" x14ac:dyDescent="0.2">
      <c r="A175" s="2"/>
      <c r="B175" s="1"/>
    </row>
    <row r="176" spans="1:2" ht="19.5" customHeight="1" x14ac:dyDescent="0.2">
      <c r="A176" s="2"/>
      <c r="B176" s="1"/>
    </row>
    <row r="177" spans="1:2" ht="19.5" customHeight="1" x14ac:dyDescent="0.2">
      <c r="A177" s="2"/>
      <c r="B177" s="1"/>
    </row>
    <row r="178" spans="1:2" ht="19.5" customHeight="1" x14ac:dyDescent="0.2">
      <c r="A178" s="2"/>
      <c r="B178" s="1"/>
    </row>
    <row r="179" spans="1:2" ht="19.5" customHeight="1" x14ac:dyDescent="0.2">
      <c r="A179" s="2"/>
      <c r="B179" s="1"/>
    </row>
    <row r="180" spans="1:2" ht="19.5" customHeight="1" x14ac:dyDescent="0.2">
      <c r="A180" s="2"/>
      <c r="B180" s="1"/>
    </row>
    <row r="181" spans="1:2" ht="19.5" customHeight="1" x14ac:dyDescent="0.2">
      <c r="A181" s="2"/>
      <c r="B181" s="1"/>
    </row>
    <row r="182" spans="1:2" ht="19.5" customHeight="1" x14ac:dyDescent="0.2">
      <c r="A182" s="2"/>
      <c r="B182" s="1"/>
    </row>
    <row r="183" spans="1:2" ht="19.5" customHeight="1" x14ac:dyDescent="0.2">
      <c r="A183" s="2"/>
      <c r="B183" s="1"/>
    </row>
    <row r="184" spans="1:2" ht="19.5" customHeight="1" x14ac:dyDescent="0.2">
      <c r="A184" s="2"/>
      <c r="B184" s="1"/>
    </row>
    <row r="185" spans="1:2" ht="19.5" customHeight="1" x14ac:dyDescent="0.2">
      <c r="A185" s="2"/>
      <c r="B185" s="1"/>
    </row>
    <row r="186" spans="1:2" ht="19.5" customHeight="1" x14ac:dyDescent="0.2">
      <c r="A186" s="2"/>
      <c r="B186" s="1"/>
    </row>
    <row r="187" spans="1:2" ht="19.5" customHeight="1" x14ac:dyDescent="0.2">
      <c r="A187" s="2"/>
      <c r="B187" s="1"/>
    </row>
    <row r="188" spans="1:2" ht="19.5" customHeight="1" x14ac:dyDescent="0.2">
      <c r="A188" s="2"/>
      <c r="B188" s="1"/>
    </row>
    <row r="189" spans="1:2" ht="19.5" customHeight="1" x14ac:dyDescent="0.2">
      <c r="A189" s="2"/>
      <c r="B189" s="1"/>
    </row>
    <row r="190" spans="1:2" ht="19.5" customHeight="1" x14ac:dyDescent="0.2">
      <c r="A190" s="2"/>
      <c r="B190" s="1"/>
    </row>
    <row r="191" spans="1:2" ht="19.5" customHeight="1" x14ac:dyDescent="0.2">
      <c r="A191" s="2"/>
      <c r="B191" s="1"/>
    </row>
    <row r="192" spans="1:2" ht="19.5" customHeight="1" x14ac:dyDescent="0.2">
      <c r="A192" s="2"/>
      <c r="B192" s="1"/>
    </row>
    <row r="193" spans="1:2" ht="19.5" customHeight="1" x14ac:dyDescent="0.2">
      <c r="A193" s="2"/>
      <c r="B193" s="1"/>
    </row>
    <row r="194" spans="1:2" ht="19.5" customHeight="1" x14ac:dyDescent="0.2">
      <c r="A194" s="2"/>
      <c r="B194" s="1"/>
    </row>
    <row r="195" spans="1:2" ht="19.5" customHeight="1" x14ac:dyDescent="0.2">
      <c r="A195" s="2"/>
      <c r="B195" s="1"/>
    </row>
    <row r="196" spans="1:2" ht="19.5" customHeight="1" x14ac:dyDescent="0.2">
      <c r="A196" s="2"/>
      <c r="B196" s="1"/>
    </row>
    <row r="197" spans="1:2" ht="19.5" customHeight="1" x14ac:dyDescent="0.2">
      <c r="A197" s="2"/>
      <c r="B197" s="1"/>
    </row>
    <row r="198" spans="1:2" ht="19.5" customHeight="1" x14ac:dyDescent="0.2">
      <c r="A198" s="2"/>
      <c r="B198" s="1"/>
    </row>
    <row r="199" spans="1:2" ht="19.5" customHeight="1" x14ac:dyDescent="0.2">
      <c r="A199" s="2"/>
      <c r="B199" s="1"/>
    </row>
    <row r="200" spans="1:2" ht="19.5" customHeight="1" x14ac:dyDescent="0.2">
      <c r="A200" s="2"/>
      <c r="B200" s="1"/>
    </row>
    <row r="201" spans="1:2" ht="19.5" customHeight="1" x14ac:dyDescent="0.2">
      <c r="A201" s="2"/>
      <c r="B201" s="1"/>
    </row>
    <row r="202" spans="1:2" ht="19.5" customHeight="1" x14ac:dyDescent="0.2">
      <c r="A202" s="2"/>
      <c r="B202" s="1"/>
    </row>
    <row r="203" spans="1:2" ht="19.5" customHeight="1" x14ac:dyDescent="0.2">
      <c r="A203" s="2"/>
      <c r="B203" s="1"/>
    </row>
    <row r="204" spans="1:2" ht="19.5" customHeight="1" x14ac:dyDescent="0.2">
      <c r="A204" s="2"/>
      <c r="B204" s="1"/>
    </row>
    <row r="205" spans="1:2" ht="19.5" customHeight="1" x14ac:dyDescent="0.2">
      <c r="A205" s="2"/>
      <c r="B205" s="1"/>
    </row>
    <row r="206" spans="1:2" ht="19.5" customHeight="1" x14ac:dyDescent="0.2">
      <c r="A206" s="2"/>
      <c r="B206" s="1"/>
    </row>
    <row r="207" spans="1:2" ht="19.5" customHeight="1" x14ac:dyDescent="0.2">
      <c r="A207" s="2"/>
      <c r="B207" s="1"/>
    </row>
    <row r="208" spans="1:2" ht="19.5" customHeight="1" x14ac:dyDescent="0.2">
      <c r="A208" s="2"/>
      <c r="B208" s="1"/>
    </row>
    <row r="209" spans="1:2" ht="19.5" customHeight="1" x14ac:dyDescent="0.2">
      <c r="A209" s="2"/>
      <c r="B209" s="1"/>
    </row>
    <row r="210" spans="1:2" ht="19.5" customHeight="1" x14ac:dyDescent="0.2">
      <c r="A210" s="2"/>
      <c r="B210" s="1"/>
    </row>
    <row r="211" spans="1:2" ht="19.5" customHeight="1" x14ac:dyDescent="0.2">
      <c r="A211" s="2"/>
      <c r="B211" s="1"/>
    </row>
    <row r="212" spans="1:2" ht="19.5" customHeight="1" x14ac:dyDescent="0.2">
      <c r="A212" s="2"/>
      <c r="B212" s="1"/>
    </row>
    <row r="213" spans="1:2" ht="19.5" customHeight="1" x14ac:dyDescent="0.2">
      <c r="A213" s="2"/>
      <c r="B213" s="1"/>
    </row>
    <row r="214" spans="1:2" ht="19.5" customHeight="1" x14ac:dyDescent="0.2">
      <c r="A214" s="2"/>
      <c r="B214" s="1"/>
    </row>
    <row r="215" spans="1:2" ht="19.5" customHeight="1" x14ac:dyDescent="0.2">
      <c r="A215" s="2"/>
      <c r="B215" s="1"/>
    </row>
    <row r="216" spans="1:2" ht="19.5" customHeight="1" x14ac:dyDescent="0.2">
      <c r="A216" s="2"/>
      <c r="B216" s="1"/>
    </row>
    <row r="217" spans="1:2" ht="19.5" customHeight="1" x14ac:dyDescent="0.2">
      <c r="A217" s="2"/>
      <c r="B217" s="1"/>
    </row>
    <row r="218" spans="1:2" ht="19.5" customHeight="1" x14ac:dyDescent="0.2">
      <c r="A218" s="2"/>
      <c r="B218" s="1"/>
    </row>
    <row r="219" spans="1:2" ht="19.5" customHeight="1" x14ac:dyDescent="0.2">
      <c r="A219" s="2"/>
      <c r="B219" s="1"/>
    </row>
    <row r="220" spans="1:2" ht="19.5" customHeight="1" x14ac:dyDescent="0.2">
      <c r="A220" s="2"/>
      <c r="B220" s="1"/>
    </row>
    <row r="221" spans="1:2" ht="19.5" customHeight="1" x14ac:dyDescent="0.2">
      <c r="A221" s="2"/>
      <c r="B221" s="1"/>
    </row>
    <row r="222" spans="1:2" ht="19.5" customHeight="1" x14ac:dyDescent="0.2">
      <c r="A222" s="2"/>
      <c r="B222" s="1"/>
    </row>
    <row r="223" spans="1:2" ht="19.5" customHeight="1" x14ac:dyDescent="0.2">
      <c r="A223" s="2"/>
      <c r="B223" s="1"/>
    </row>
    <row r="224" spans="1:2" ht="19.5" customHeight="1" x14ac:dyDescent="0.2">
      <c r="A224" s="2"/>
      <c r="B224" s="1"/>
    </row>
    <row r="225" spans="1:2" ht="19.5" customHeight="1" x14ac:dyDescent="0.2">
      <c r="A225" s="2"/>
      <c r="B225" s="1"/>
    </row>
    <row r="226" spans="1:2" ht="19.5" customHeight="1" x14ac:dyDescent="0.2">
      <c r="A226" s="2"/>
      <c r="B226" s="1"/>
    </row>
    <row r="227" spans="1:2" ht="19.5" customHeight="1" x14ac:dyDescent="0.2">
      <c r="A227" s="2"/>
      <c r="B227" s="1"/>
    </row>
    <row r="228" spans="1:2" ht="19.5" customHeight="1" x14ac:dyDescent="0.2">
      <c r="A228" s="2"/>
      <c r="B228" s="1"/>
    </row>
    <row r="229" spans="1:2" ht="19.5" customHeight="1" x14ac:dyDescent="0.2">
      <c r="A229" s="2"/>
      <c r="B229" s="1"/>
    </row>
    <row r="230" spans="1:2" ht="19.5" customHeight="1" x14ac:dyDescent="0.2">
      <c r="A230" s="2"/>
      <c r="B230" s="1"/>
    </row>
    <row r="231" spans="1:2" ht="19.5" customHeight="1" x14ac:dyDescent="0.2">
      <c r="A231" s="2"/>
      <c r="B231" s="1"/>
    </row>
    <row r="232" spans="1:2" ht="19.5" customHeight="1" x14ac:dyDescent="0.2">
      <c r="A232" s="2"/>
      <c r="B232" s="1"/>
    </row>
    <row r="233" spans="1:2" ht="19.5" customHeight="1" x14ac:dyDescent="0.2">
      <c r="A233" s="2"/>
      <c r="B233" s="1"/>
    </row>
    <row r="234" spans="1:2" ht="19.5" customHeight="1" x14ac:dyDescent="0.2">
      <c r="A234" s="2"/>
      <c r="B234" s="1"/>
    </row>
    <row r="235" spans="1:2" ht="19.5" customHeight="1" x14ac:dyDescent="0.2">
      <c r="A235" s="2"/>
      <c r="B235" s="1"/>
    </row>
    <row r="236" spans="1:2" ht="19.5" customHeight="1" x14ac:dyDescent="0.2">
      <c r="A236" s="2"/>
      <c r="B236" s="1"/>
    </row>
    <row r="237" spans="1:2" ht="19.5" customHeight="1" x14ac:dyDescent="0.2">
      <c r="A237" s="2"/>
      <c r="B237" s="1"/>
    </row>
    <row r="238" spans="1:2" ht="19.5" customHeight="1" x14ac:dyDescent="0.2">
      <c r="A238" s="2"/>
      <c r="B238" s="1"/>
    </row>
    <row r="239" spans="1:2" ht="19.5" customHeight="1" x14ac:dyDescent="0.2">
      <c r="A239" s="2"/>
      <c r="B239" s="1"/>
    </row>
    <row r="240" spans="1:2" ht="19.5" customHeight="1" x14ac:dyDescent="0.2">
      <c r="A240" s="2"/>
      <c r="B240" s="1"/>
    </row>
    <row r="241" spans="1:2" ht="19.5" customHeight="1" x14ac:dyDescent="0.2">
      <c r="A241" s="2"/>
      <c r="B241" s="1"/>
    </row>
    <row r="242" spans="1:2" ht="19.5" customHeight="1" x14ac:dyDescent="0.2">
      <c r="A242" s="2"/>
      <c r="B242" s="1"/>
    </row>
    <row r="243" spans="1:2" ht="19.5" customHeight="1" x14ac:dyDescent="0.2">
      <c r="A243" s="2"/>
      <c r="B243" s="1"/>
    </row>
    <row r="244" spans="1:2" ht="19.5" customHeight="1" x14ac:dyDescent="0.2">
      <c r="A244" s="2"/>
      <c r="B244" s="1"/>
    </row>
    <row r="245" spans="1:2" ht="19.5" customHeight="1" x14ac:dyDescent="0.2">
      <c r="A245" s="2"/>
      <c r="B245" s="1"/>
    </row>
    <row r="246" spans="1:2" ht="19.5" customHeight="1" x14ac:dyDescent="0.2">
      <c r="A246" s="2"/>
      <c r="B246" s="1"/>
    </row>
    <row r="247" spans="1:2" ht="19.5" customHeight="1" x14ac:dyDescent="0.2">
      <c r="A247" s="2"/>
      <c r="B247" s="1"/>
    </row>
    <row r="248" spans="1:2" ht="19.5" customHeight="1" x14ac:dyDescent="0.2">
      <c r="A248" s="2"/>
      <c r="B248" s="1"/>
    </row>
    <row r="249" spans="1:2" ht="19.5" customHeight="1" x14ac:dyDescent="0.2">
      <c r="A249" s="2"/>
      <c r="B249" s="1"/>
    </row>
    <row r="250" spans="1:2" ht="19.5" customHeight="1" x14ac:dyDescent="0.2">
      <c r="A250" s="2"/>
      <c r="B250" s="1"/>
    </row>
    <row r="251" spans="1:2" ht="19.5" customHeight="1" x14ac:dyDescent="0.2">
      <c r="A251" s="2"/>
      <c r="B251" s="1"/>
    </row>
    <row r="252" spans="1:2" ht="19.5" customHeight="1" x14ac:dyDescent="0.2">
      <c r="A252" s="2"/>
      <c r="B252" s="1"/>
    </row>
    <row r="253" spans="1:2" ht="19.5" customHeight="1" x14ac:dyDescent="0.2">
      <c r="A253" s="2"/>
      <c r="B253" s="1"/>
    </row>
    <row r="254" spans="1:2" ht="19.5" customHeight="1" x14ac:dyDescent="0.2">
      <c r="A254" s="2"/>
      <c r="B254" s="1"/>
    </row>
    <row r="255" spans="1:2" ht="19.5" customHeight="1" x14ac:dyDescent="0.2">
      <c r="A255" s="2"/>
      <c r="B255" s="1"/>
    </row>
    <row r="256" spans="1:2" ht="19.5" customHeight="1" x14ac:dyDescent="0.2">
      <c r="A256" s="2"/>
      <c r="B256" s="1"/>
    </row>
    <row r="257" spans="1:2" ht="19.5" customHeight="1" x14ac:dyDescent="0.2">
      <c r="A257" s="2"/>
      <c r="B257" s="1"/>
    </row>
    <row r="258" spans="1:2" ht="19.5" customHeight="1" x14ac:dyDescent="0.2">
      <c r="A258" s="2"/>
      <c r="B258" s="1"/>
    </row>
    <row r="259" spans="1:2" ht="19.5" customHeight="1" x14ac:dyDescent="0.2">
      <c r="A259" s="2"/>
      <c r="B259" s="1"/>
    </row>
    <row r="260" spans="1:2" ht="19.5" customHeight="1" x14ac:dyDescent="0.2">
      <c r="A260" s="2"/>
      <c r="B260" s="1"/>
    </row>
    <row r="261" spans="1:2" ht="19.5" customHeight="1" x14ac:dyDescent="0.2">
      <c r="A261" s="2"/>
      <c r="B261" s="1"/>
    </row>
    <row r="262" spans="1:2" ht="19.5" customHeight="1" x14ac:dyDescent="0.2">
      <c r="A262" s="2"/>
      <c r="B262" s="1"/>
    </row>
    <row r="263" spans="1:2" ht="19.5" customHeight="1" x14ac:dyDescent="0.2">
      <c r="A263" s="2"/>
      <c r="B263" s="1"/>
    </row>
    <row r="264" spans="1:2" ht="19.5" customHeight="1" x14ac:dyDescent="0.2">
      <c r="A264" s="2"/>
      <c r="B264" s="1"/>
    </row>
    <row r="265" spans="1:2" ht="19.5" customHeight="1" x14ac:dyDescent="0.2">
      <c r="A265" s="2"/>
      <c r="B265" s="1"/>
    </row>
    <row r="266" spans="1:2" ht="19.5" customHeight="1" x14ac:dyDescent="0.2">
      <c r="A266" s="2"/>
      <c r="B266" s="1"/>
    </row>
    <row r="267" spans="1:2" ht="19.5" customHeight="1" x14ac:dyDescent="0.2">
      <c r="A267" s="2"/>
      <c r="B267" s="1"/>
    </row>
    <row r="268" spans="1:2" ht="19.5" customHeight="1" x14ac:dyDescent="0.2">
      <c r="A268" s="2"/>
      <c r="B268" s="1"/>
    </row>
    <row r="269" spans="1:2" ht="19.5" customHeight="1" x14ac:dyDescent="0.2">
      <c r="A269" s="2"/>
      <c r="B269" s="1"/>
    </row>
    <row r="270" spans="1:2" ht="19.5" customHeight="1" x14ac:dyDescent="0.2">
      <c r="A270" s="2"/>
      <c r="B270" s="1"/>
    </row>
    <row r="271" spans="1:2" ht="19.5" customHeight="1" x14ac:dyDescent="0.2">
      <c r="A271" s="2"/>
      <c r="B271" s="1"/>
    </row>
    <row r="272" spans="1:2" ht="19.5" customHeight="1" x14ac:dyDescent="0.2">
      <c r="A272" s="2"/>
      <c r="B272" s="1"/>
    </row>
    <row r="273" spans="1:2" ht="19.5" customHeight="1" x14ac:dyDescent="0.2">
      <c r="A273" s="2"/>
      <c r="B273" s="1"/>
    </row>
    <row r="274" spans="1:2" ht="19.5" customHeight="1" x14ac:dyDescent="0.2">
      <c r="A274" s="2"/>
      <c r="B274" s="1"/>
    </row>
    <row r="275" spans="1:2" ht="19.5" customHeight="1" x14ac:dyDescent="0.2">
      <c r="A275" s="2"/>
      <c r="B275" s="1"/>
    </row>
    <row r="276" spans="1:2" ht="19.5" customHeight="1" x14ac:dyDescent="0.2">
      <c r="A276" s="2"/>
      <c r="B276" s="1"/>
    </row>
    <row r="277" spans="1:2" ht="19.5" customHeight="1" x14ac:dyDescent="0.2">
      <c r="A277" s="2"/>
      <c r="B277" s="1"/>
    </row>
    <row r="278" spans="1:2" ht="19.5" customHeight="1" x14ac:dyDescent="0.2">
      <c r="A278" s="2"/>
      <c r="B278" s="1"/>
    </row>
    <row r="279" spans="1:2" ht="19.5" customHeight="1" x14ac:dyDescent="0.2">
      <c r="A279" s="2"/>
      <c r="B279" s="1"/>
    </row>
    <row r="280" spans="1:2" ht="19.5" customHeight="1" x14ac:dyDescent="0.2">
      <c r="A280" s="2"/>
      <c r="B280" s="1"/>
    </row>
    <row r="281" spans="1:2" ht="19.5" customHeight="1" x14ac:dyDescent="0.2">
      <c r="A281" s="2"/>
      <c r="B281" s="1"/>
    </row>
    <row r="282" spans="1:2" ht="19.5" customHeight="1" x14ac:dyDescent="0.2">
      <c r="A282" s="2"/>
      <c r="B282" s="1"/>
    </row>
    <row r="283" spans="1:2" ht="19.5" customHeight="1" x14ac:dyDescent="0.2">
      <c r="A283" s="2"/>
      <c r="B283" s="1"/>
    </row>
    <row r="284" spans="1:2" ht="19.5" customHeight="1" x14ac:dyDescent="0.2">
      <c r="A284" s="2"/>
      <c r="B284" s="1"/>
    </row>
    <row r="285" spans="1:2" ht="19.5" customHeight="1" x14ac:dyDescent="0.2">
      <c r="A285" s="2"/>
      <c r="B285" s="1"/>
    </row>
    <row r="286" spans="1:2" ht="19.5" customHeight="1" x14ac:dyDescent="0.2">
      <c r="A286" s="2"/>
      <c r="B286" s="1"/>
    </row>
    <row r="287" spans="1:2" ht="19.5" customHeight="1" x14ac:dyDescent="0.2">
      <c r="A287" s="2"/>
      <c r="B287" s="1"/>
    </row>
    <row r="288" spans="1:2" ht="19.5" customHeight="1" x14ac:dyDescent="0.2">
      <c r="A288" s="2"/>
      <c r="B288" s="1"/>
    </row>
    <row r="289" spans="1:2" ht="19.5" customHeight="1" x14ac:dyDescent="0.2">
      <c r="A289" s="2"/>
      <c r="B289" s="1"/>
    </row>
    <row r="290" spans="1:2" ht="19.5" customHeight="1" x14ac:dyDescent="0.2">
      <c r="A290" s="2"/>
      <c r="B290" s="1"/>
    </row>
    <row r="291" spans="1:2" ht="19.5" customHeight="1" x14ac:dyDescent="0.2">
      <c r="A291" s="2"/>
      <c r="B291" s="1"/>
    </row>
    <row r="292" spans="1:2" ht="19.5" customHeight="1" x14ac:dyDescent="0.2">
      <c r="A292" s="2"/>
      <c r="B292" s="1"/>
    </row>
    <row r="293" spans="1:2" ht="19.5" customHeight="1" x14ac:dyDescent="0.2">
      <c r="A293" s="2"/>
      <c r="B293" s="1"/>
    </row>
    <row r="294" spans="1:2" ht="19.5" customHeight="1" x14ac:dyDescent="0.2">
      <c r="A294" s="2"/>
      <c r="B294" s="1"/>
    </row>
    <row r="295" spans="1:2" ht="19.5" customHeight="1" x14ac:dyDescent="0.2">
      <c r="A295" s="2"/>
      <c r="B295" s="1"/>
    </row>
    <row r="296" spans="1:2" ht="19.5" customHeight="1" x14ac:dyDescent="0.2">
      <c r="A296" s="2"/>
      <c r="B296" s="1"/>
    </row>
    <row r="297" spans="1:2" ht="19.5" customHeight="1" x14ac:dyDescent="0.2">
      <c r="A297" s="2"/>
      <c r="B297" s="1"/>
    </row>
    <row r="298" spans="1:2" ht="19.5" customHeight="1" x14ac:dyDescent="0.2">
      <c r="A298" s="2"/>
      <c r="B298" s="1"/>
    </row>
    <row r="299" spans="1:2" ht="19.5" customHeight="1" x14ac:dyDescent="0.2">
      <c r="A299" s="2"/>
      <c r="B299" s="1"/>
    </row>
    <row r="300" spans="1:2" ht="19.5" customHeight="1" x14ac:dyDescent="0.2">
      <c r="A300" s="2"/>
      <c r="B300" s="1"/>
    </row>
    <row r="301" spans="1:2" ht="19.5" customHeight="1" x14ac:dyDescent="0.2">
      <c r="A301" s="2"/>
      <c r="B301" s="1"/>
    </row>
    <row r="302" spans="1:2" ht="19.5" customHeight="1" x14ac:dyDescent="0.2">
      <c r="A302" s="2"/>
      <c r="B302" s="1"/>
    </row>
    <row r="303" spans="1:2" ht="19.5" customHeight="1" x14ac:dyDescent="0.2">
      <c r="A303" s="2"/>
      <c r="B303" s="1"/>
    </row>
    <row r="304" spans="1:2" ht="19.5" customHeight="1" x14ac:dyDescent="0.2">
      <c r="A304" s="2"/>
      <c r="B304" s="1"/>
    </row>
    <row r="305" spans="1:2" ht="19.5" customHeight="1" x14ac:dyDescent="0.2">
      <c r="A305" s="2"/>
      <c r="B305" s="1"/>
    </row>
    <row r="306" spans="1:2" ht="19.5" customHeight="1" x14ac:dyDescent="0.2">
      <c r="A306" s="2"/>
      <c r="B306" s="1"/>
    </row>
    <row r="307" spans="1:2" ht="19.5" customHeight="1" x14ac:dyDescent="0.2">
      <c r="A307" s="2"/>
      <c r="B307" s="1"/>
    </row>
    <row r="308" spans="1:2" ht="19.5" customHeight="1" x14ac:dyDescent="0.2">
      <c r="A308" s="2"/>
      <c r="B308" s="1"/>
    </row>
    <row r="309" spans="1:2" ht="19.5" customHeight="1" x14ac:dyDescent="0.2">
      <c r="A309" s="2"/>
      <c r="B309" s="1"/>
    </row>
    <row r="310" spans="1:2" ht="19.5" customHeight="1" x14ac:dyDescent="0.2">
      <c r="A310" s="2"/>
      <c r="B310" s="1"/>
    </row>
    <row r="311" spans="1:2" ht="19.5" customHeight="1" x14ac:dyDescent="0.2">
      <c r="A311" s="2"/>
      <c r="B311" s="1"/>
    </row>
    <row r="312" spans="1:2" ht="19.5" customHeight="1" x14ac:dyDescent="0.2">
      <c r="A312" s="2"/>
      <c r="B312" s="1"/>
    </row>
    <row r="313" spans="1:2" ht="19.5" customHeight="1" x14ac:dyDescent="0.2">
      <c r="A313" s="2"/>
      <c r="B313" s="1"/>
    </row>
    <row r="314" spans="1:2" ht="19.5" customHeight="1" x14ac:dyDescent="0.2">
      <c r="A314" s="2"/>
      <c r="B314" s="1"/>
    </row>
    <row r="315" spans="1:2" ht="19.5" customHeight="1" x14ac:dyDescent="0.2">
      <c r="A315" s="2"/>
      <c r="B315" s="1"/>
    </row>
    <row r="316" spans="1:2" ht="19.5" customHeight="1" x14ac:dyDescent="0.2">
      <c r="A316" s="2"/>
      <c r="B316" s="1"/>
    </row>
    <row r="317" spans="1:2" ht="19.5" customHeight="1" x14ac:dyDescent="0.2">
      <c r="A317" s="2"/>
      <c r="B317" s="1"/>
    </row>
    <row r="318" spans="1:2" ht="19.5" customHeight="1" x14ac:dyDescent="0.2">
      <c r="A318" s="2"/>
      <c r="B318" s="1"/>
    </row>
    <row r="319" spans="1:2" ht="19.5" customHeight="1" x14ac:dyDescent="0.2">
      <c r="A319" s="2"/>
      <c r="B319" s="1"/>
    </row>
    <row r="320" spans="1:2" ht="19.5" customHeight="1" x14ac:dyDescent="0.2">
      <c r="A320" s="2"/>
      <c r="B320" s="1"/>
    </row>
    <row r="321" spans="1:2" ht="19.5" customHeight="1" x14ac:dyDescent="0.2">
      <c r="A321" s="2"/>
      <c r="B321" s="1"/>
    </row>
    <row r="322" spans="1:2" ht="19.5" customHeight="1" x14ac:dyDescent="0.2">
      <c r="A322" s="2"/>
      <c r="B322" s="1"/>
    </row>
    <row r="323" spans="1:2" ht="19.5" customHeight="1" x14ac:dyDescent="0.2">
      <c r="A323" s="2"/>
      <c r="B323" s="1"/>
    </row>
    <row r="324" spans="1:2" ht="19.5" customHeight="1" x14ac:dyDescent="0.2">
      <c r="A324" s="2"/>
      <c r="B324" s="1"/>
    </row>
    <row r="325" spans="1:2" ht="19.5" customHeight="1" x14ac:dyDescent="0.2">
      <c r="A325" s="2"/>
      <c r="B325" s="1"/>
    </row>
    <row r="326" spans="1:2" ht="19.5" customHeight="1" x14ac:dyDescent="0.2">
      <c r="A326" s="2"/>
      <c r="B326" s="1"/>
    </row>
    <row r="327" spans="1:2" ht="19.5" customHeight="1" x14ac:dyDescent="0.2">
      <c r="A327" s="2"/>
      <c r="B327" s="1"/>
    </row>
    <row r="328" spans="1:2" ht="19.5" customHeight="1" x14ac:dyDescent="0.2">
      <c r="A328" s="2"/>
      <c r="B328" s="1"/>
    </row>
    <row r="329" spans="1:2" ht="19.5" customHeight="1" x14ac:dyDescent="0.2">
      <c r="A329" s="2"/>
      <c r="B329" s="1"/>
    </row>
    <row r="330" spans="1:2" ht="19.5" customHeight="1" x14ac:dyDescent="0.2">
      <c r="A330" s="2"/>
      <c r="B330" s="1"/>
    </row>
    <row r="331" spans="1:2" ht="19.5" customHeight="1" x14ac:dyDescent="0.2">
      <c r="A331" s="2"/>
      <c r="B331" s="1"/>
    </row>
    <row r="332" spans="1:2" ht="19.5" customHeight="1" x14ac:dyDescent="0.2">
      <c r="A332" s="2"/>
      <c r="B332" s="1"/>
    </row>
    <row r="333" spans="1:2" ht="19.5" customHeight="1" x14ac:dyDescent="0.2">
      <c r="A333" s="2"/>
      <c r="B333" s="1"/>
    </row>
    <row r="334" spans="1:2" ht="19.5" customHeight="1" x14ac:dyDescent="0.2">
      <c r="A334" s="2"/>
      <c r="B334" s="1"/>
    </row>
    <row r="335" spans="1:2" ht="19.5" customHeight="1" x14ac:dyDescent="0.2">
      <c r="A335" s="2"/>
      <c r="B335" s="1"/>
    </row>
    <row r="336" spans="1:2" ht="19.5" customHeight="1" x14ac:dyDescent="0.2">
      <c r="A336" s="2"/>
      <c r="B336" s="1"/>
    </row>
    <row r="337" spans="1:2" ht="19.5" customHeight="1" x14ac:dyDescent="0.2">
      <c r="A337" s="2"/>
      <c r="B337" s="1"/>
    </row>
    <row r="338" spans="1:2" ht="19.5" customHeight="1" x14ac:dyDescent="0.2">
      <c r="A338" s="2"/>
      <c r="B338" s="1"/>
    </row>
    <row r="339" spans="1:2" ht="19.5" customHeight="1" x14ac:dyDescent="0.2">
      <c r="A339" s="2"/>
      <c r="B339" s="1"/>
    </row>
    <row r="340" spans="1:2" ht="19.5" customHeight="1" x14ac:dyDescent="0.2">
      <c r="A340" s="2"/>
      <c r="B340" s="1"/>
    </row>
    <row r="341" spans="1:2" ht="19.5" customHeight="1" x14ac:dyDescent="0.2">
      <c r="A341" s="2"/>
      <c r="B341" s="1"/>
    </row>
    <row r="342" spans="1:2" ht="19.5" customHeight="1" x14ac:dyDescent="0.2">
      <c r="A342" s="2"/>
      <c r="B342" s="1"/>
    </row>
    <row r="343" spans="1:2" ht="19.5" customHeight="1" x14ac:dyDescent="0.2">
      <c r="A343" s="2"/>
      <c r="B343" s="1"/>
    </row>
    <row r="344" spans="1:2" ht="19.5" customHeight="1" x14ac:dyDescent="0.2">
      <c r="A344" s="2"/>
      <c r="B344" s="1"/>
    </row>
    <row r="345" spans="1:2" ht="19.5" customHeight="1" x14ac:dyDescent="0.2">
      <c r="A345" s="2"/>
      <c r="B345" s="1"/>
    </row>
    <row r="346" spans="1:2" ht="19.5" customHeight="1" x14ac:dyDescent="0.2">
      <c r="A346" s="2"/>
      <c r="B346" s="1"/>
    </row>
    <row r="347" spans="1:2" ht="19.5" customHeight="1" x14ac:dyDescent="0.2">
      <c r="A347" s="2"/>
      <c r="B347" s="1"/>
    </row>
    <row r="348" spans="1:2" ht="19.5" customHeight="1" x14ac:dyDescent="0.2">
      <c r="A348" s="2"/>
      <c r="B348" s="1"/>
    </row>
    <row r="349" spans="1:2" ht="19.5" customHeight="1" x14ac:dyDescent="0.2">
      <c r="A349" s="2"/>
      <c r="B349" s="1"/>
    </row>
    <row r="350" spans="1:2" ht="19.5" customHeight="1" x14ac:dyDescent="0.2">
      <c r="A350" s="2"/>
      <c r="B350" s="1"/>
    </row>
    <row r="351" spans="1:2" ht="19.5" customHeight="1" x14ac:dyDescent="0.2">
      <c r="A351" s="2"/>
      <c r="B351" s="1"/>
    </row>
    <row r="352" spans="1:2" ht="19.5" customHeight="1" x14ac:dyDescent="0.2">
      <c r="A352" s="2"/>
      <c r="B352" s="1"/>
    </row>
    <row r="353" spans="1:2" ht="19.5" customHeight="1" x14ac:dyDescent="0.2">
      <c r="A353" s="2"/>
      <c r="B353" s="1"/>
    </row>
    <row r="354" spans="1:2" ht="19.5" customHeight="1" x14ac:dyDescent="0.2">
      <c r="A354" s="2"/>
      <c r="B354" s="1"/>
    </row>
    <row r="355" spans="1:2" ht="19.5" customHeight="1" x14ac:dyDescent="0.2">
      <c r="A355" s="2"/>
      <c r="B355" s="1"/>
    </row>
    <row r="356" spans="1:2" ht="19.5" customHeight="1" x14ac:dyDescent="0.2">
      <c r="A356" s="2"/>
      <c r="B356" s="1"/>
    </row>
    <row r="357" spans="1:2" ht="19.5" customHeight="1" x14ac:dyDescent="0.2">
      <c r="A357" s="2"/>
      <c r="B357" s="1"/>
    </row>
    <row r="358" spans="1:2" ht="19.5" customHeight="1" x14ac:dyDescent="0.2">
      <c r="A358" s="2"/>
      <c r="B358" s="1"/>
    </row>
    <row r="359" spans="1:2" ht="19.5" customHeight="1" x14ac:dyDescent="0.2">
      <c r="A359" s="2"/>
      <c r="B359" s="1"/>
    </row>
    <row r="360" spans="1:2" ht="19.5" customHeight="1" x14ac:dyDescent="0.2">
      <c r="A360" s="2"/>
      <c r="B360" s="1"/>
    </row>
    <row r="361" spans="1:2" ht="19.5" customHeight="1" x14ac:dyDescent="0.2">
      <c r="A361" s="2"/>
      <c r="B361" s="1"/>
    </row>
    <row r="362" spans="1:2" ht="19.5" customHeight="1" x14ac:dyDescent="0.2">
      <c r="A362" s="2"/>
      <c r="B362" s="1"/>
    </row>
    <row r="363" spans="1:2" ht="19.5" customHeight="1" x14ac:dyDescent="0.2">
      <c r="A363" s="2"/>
      <c r="B363" s="1"/>
    </row>
    <row r="364" spans="1:2" ht="19.5" customHeight="1" x14ac:dyDescent="0.2">
      <c r="A364" s="2"/>
      <c r="B364" s="1"/>
    </row>
    <row r="365" spans="1:2" ht="19.5" customHeight="1" x14ac:dyDescent="0.2">
      <c r="A365" s="2"/>
      <c r="B365" s="1"/>
    </row>
    <row r="366" spans="1:2" ht="19.5" customHeight="1" x14ac:dyDescent="0.2">
      <c r="A366" s="2"/>
      <c r="B366" s="1"/>
    </row>
    <row r="367" spans="1:2" ht="19.5" customHeight="1" x14ac:dyDescent="0.2">
      <c r="A367" s="2"/>
      <c r="B367" s="1"/>
    </row>
    <row r="368" spans="1:2" ht="19.5" customHeight="1" x14ac:dyDescent="0.2">
      <c r="A368" s="2"/>
      <c r="B368" s="1"/>
    </row>
    <row r="369" spans="1:2" ht="19.5" customHeight="1" x14ac:dyDescent="0.2">
      <c r="A369" s="2"/>
      <c r="B369" s="1"/>
    </row>
    <row r="370" spans="1:2" ht="19.5" customHeight="1" x14ac:dyDescent="0.2">
      <c r="A370" s="2"/>
      <c r="B370" s="1"/>
    </row>
    <row r="371" spans="1:2" ht="19.5" customHeight="1" x14ac:dyDescent="0.2">
      <c r="A371" s="2"/>
      <c r="B371" s="1"/>
    </row>
    <row r="372" spans="1:2" ht="19.5" customHeight="1" x14ac:dyDescent="0.2">
      <c r="A372" s="2"/>
      <c r="B372" s="1"/>
    </row>
    <row r="373" spans="1:2" ht="19.5" customHeight="1" x14ac:dyDescent="0.2">
      <c r="A373" s="2"/>
      <c r="B373" s="1"/>
    </row>
    <row r="374" spans="1:2" ht="19.5" customHeight="1" x14ac:dyDescent="0.2">
      <c r="A374" s="2"/>
      <c r="B374" s="1"/>
    </row>
    <row r="375" spans="1:2" ht="19.5" customHeight="1" x14ac:dyDescent="0.2">
      <c r="A375" s="2"/>
      <c r="B375" s="1"/>
    </row>
    <row r="376" spans="1:2" ht="19.5" customHeight="1" x14ac:dyDescent="0.2">
      <c r="A376" s="2"/>
      <c r="B376" s="1"/>
    </row>
    <row r="377" spans="1:2" ht="19.5" customHeight="1" x14ac:dyDescent="0.2">
      <c r="A377" s="2"/>
      <c r="B377" s="1"/>
    </row>
    <row r="378" spans="1:2" ht="19.5" customHeight="1" x14ac:dyDescent="0.2">
      <c r="A378" s="2"/>
      <c r="B378" s="1"/>
    </row>
    <row r="379" spans="1:2" ht="19.5" customHeight="1" x14ac:dyDescent="0.2">
      <c r="A379" s="2"/>
      <c r="B379" s="1"/>
    </row>
    <row r="380" spans="1:2" ht="19.5" customHeight="1" x14ac:dyDescent="0.2">
      <c r="A380" s="2"/>
      <c r="B380" s="1"/>
    </row>
    <row r="381" spans="1:2" ht="19.5" customHeight="1" x14ac:dyDescent="0.2">
      <c r="A381" s="2"/>
      <c r="B381" s="1"/>
    </row>
    <row r="382" spans="1:2" ht="19.5" customHeight="1" x14ac:dyDescent="0.2">
      <c r="A382" s="2"/>
      <c r="B382" s="1"/>
    </row>
    <row r="383" spans="1:2" ht="19.5" customHeight="1" x14ac:dyDescent="0.2">
      <c r="A383" s="2"/>
      <c r="B383" s="1"/>
    </row>
    <row r="384" spans="1:2" ht="19.5" customHeight="1" x14ac:dyDescent="0.2">
      <c r="A384" s="2"/>
      <c r="B384" s="1"/>
    </row>
    <row r="385" spans="1:2" ht="19.5" customHeight="1" x14ac:dyDescent="0.2">
      <c r="A385" s="2"/>
      <c r="B385" s="1"/>
    </row>
    <row r="386" spans="1:2" ht="19.5" customHeight="1" x14ac:dyDescent="0.2">
      <c r="A386" s="2"/>
      <c r="B386" s="1"/>
    </row>
    <row r="387" spans="1:2" ht="19.5" customHeight="1" x14ac:dyDescent="0.2">
      <c r="A387" s="2"/>
      <c r="B387" s="1"/>
    </row>
    <row r="388" spans="1:2" ht="19.5" customHeight="1" x14ac:dyDescent="0.2">
      <c r="A388" s="2"/>
      <c r="B388" s="1"/>
    </row>
    <row r="389" spans="1:2" ht="19.5" customHeight="1" x14ac:dyDescent="0.2">
      <c r="A389" s="2"/>
      <c r="B389" s="1"/>
    </row>
    <row r="390" spans="1:2" ht="19.5" customHeight="1" x14ac:dyDescent="0.2">
      <c r="A390" s="2"/>
      <c r="B390" s="1"/>
    </row>
    <row r="391" spans="1:2" ht="19.5" customHeight="1" x14ac:dyDescent="0.2">
      <c r="A391" s="2"/>
      <c r="B391" s="1"/>
    </row>
    <row r="392" spans="1:2" ht="19.5" customHeight="1" x14ac:dyDescent="0.2">
      <c r="A392" s="2"/>
      <c r="B392" s="1"/>
    </row>
    <row r="393" spans="1:2" ht="19.5" customHeight="1" x14ac:dyDescent="0.2">
      <c r="A393" s="2"/>
      <c r="B393" s="1"/>
    </row>
    <row r="394" spans="1:2" ht="19.5" customHeight="1" x14ac:dyDescent="0.2">
      <c r="A394" s="2"/>
      <c r="B394" s="1"/>
    </row>
    <row r="395" spans="1:2" ht="19.5" customHeight="1" x14ac:dyDescent="0.2">
      <c r="A395" s="2"/>
      <c r="B395" s="1"/>
    </row>
    <row r="396" spans="1:2" ht="19.5" customHeight="1" x14ac:dyDescent="0.2">
      <c r="A396" s="2"/>
      <c r="B396" s="1"/>
    </row>
    <row r="397" spans="1:2" ht="19.5" customHeight="1" x14ac:dyDescent="0.2">
      <c r="A397" s="2"/>
      <c r="B397" s="1"/>
    </row>
    <row r="398" spans="1:2" ht="19.5" customHeight="1" x14ac:dyDescent="0.2">
      <c r="A398" s="2"/>
      <c r="B398" s="1"/>
    </row>
    <row r="399" spans="1:2" ht="19.5" customHeight="1" x14ac:dyDescent="0.2">
      <c r="A399" s="2"/>
      <c r="B399" s="1"/>
    </row>
    <row r="400" spans="1:2" ht="19.5" customHeight="1" x14ac:dyDescent="0.2">
      <c r="A400" s="2"/>
      <c r="B400" s="1"/>
    </row>
    <row r="401" spans="1:2" ht="19.5" customHeight="1" x14ac:dyDescent="0.2">
      <c r="A401" s="2"/>
      <c r="B401" s="1"/>
    </row>
    <row r="402" spans="1:2" ht="19.5" customHeight="1" x14ac:dyDescent="0.2">
      <c r="A402" s="2"/>
      <c r="B402" s="1"/>
    </row>
    <row r="403" spans="1:2" ht="19.5" customHeight="1" x14ac:dyDescent="0.2">
      <c r="A403" s="2"/>
      <c r="B403" s="1"/>
    </row>
    <row r="404" spans="1:2" ht="19.5" customHeight="1" x14ac:dyDescent="0.2">
      <c r="A404" s="2"/>
      <c r="B404" s="1"/>
    </row>
    <row r="405" spans="1:2" ht="19.5" customHeight="1" x14ac:dyDescent="0.2">
      <c r="A405" s="2"/>
      <c r="B405" s="1"/>
    </row>
    <row r="406" spans="1:2" ht="19.5" customHeight="1" x14ac:dyDescent="0.2">
      <c r="A406" s="2"/>
      <c r="B406" s="1"/>
    </row>
    <row r="407" spans="1:2" ht="19.5" customHeight="1" x14ac:dyDescent="0.2">
      <c r="A407" s="2"/>
      <c r="B407" s="1"/>
    </row>
    <row r="408" spans="1:2" ht="19.5" customHeight="1" x14ac:dyDescent="0.2">
      <c r="A408" s="2"/>
      <c r="B408" s="1"/>
    </row>
    <row r="409" spans="1:2" ht="19.5" customHeight="1" x14ac:dyDescent="0.2">
      <c r="A409" s="2"/>
      <c r="B409" s="1"/>
    </row>
    <row r="410" spans="1:2" ht="19.5" customHeight="1" x14ac:dyDescent="0.2">
      <c r="A410" s="2"/>
      <c r="B410" s="1"/>
    </row>
    <row r="411" spans="1:2" ht="19.5" customHeight="1" x14ac:dyDescent="0.2">
      <c r="A411" s="2"/>
      <c r="B411" s="1"/>
    </row>
    <row r="412" spans="1:2" ht="19.5" customHeight="1" x14ac:dyDescent="0.2">
      <c r="A412" s="2"/>
      <c r="B412" s="1"/>
    </row>
    <row r="413" spans="1:2" ht="19.5" customHeight="1" x14ac:dyDescent="0.2">
      <c r="A413" s="2"/>
      <c r="B413" s="1"/>
    </row>
    <row r="414" spans="1:2" ht="19.5" customHeight="1" x14ac:dyDescent="0.2">
      <c r="A414" s="2"/>
      <c r="B414" s="1"/>
    </row>
    <row r="415" spans="1:2" ht="19.5" customHeight="1" x14ac:dyDescent="0.2">
      <c r="A415" s="2"/>
      <c r="B415" s="1"/>
    </row>
    <row r="416" spans="1:2" ht="19.5" customHeight="1" x14ac:dyDescent="0.2">
      <c r="A416" s="2"/>
      <c r="B416" s="1"/>
    </row>
    <row r="417" spans="1:2" ht="19.5" customHeight="1" x14ac:dyDescent="0.2">
      <c r="A417" s="2"/>
      <c r="B417" s="1"/>
    </row>
    <row r="418" spans="1:2" ht="19.5" customHeight="1" x14ac:dyDescent="0.2">
      <c r="A418" s="2"/>
      <c r="B418" s="1"/>
    </row>
    <row r="419" spans="1:2" ht="19.5" customHeight="1" x14ac:dyDescent="0.2">
      <c r="A419" s="2"/>
      <c r="B419" s="1"/>
    </row>
    <row r="420" spans="1:2" ht="19.5" customHeight="1" x14ac:dyDescent="0.2">
      <c r="A420" s="2"/>
      <c r="B420" s="1"/>
    </row>
    <row r="421" spans="1:2" ht="19.5" customHeight="1" x14ac:dyDescent="0.2">
      <c r="A421" s="2"/>
      <c r="B421" s="1"/>
    </row>
    <row r="422" spans="1:2" ht="19.5" customHeight="1" x14ac:dyDescent="0.2">
      <c r="A422" s="2"/>
      <c r="B422" s="1"/>
    </row>
    <row r="423" spans="1:2" ht="19.5" customHeight="1" x14ac:dyDescent="0.2">
      <c r="A423" s="2"/>
      <c r="B423" s="1"/>
    </row>
    <row r="424" spans="1:2" ht="19.5" customHeight="1" x14ac:dyDescent="0.2">
      <c r="A424" s="2"/>
      <c r="B424" s="1"/>
    </row>
    <row r="425" spans="1:2" ht="19.5" customHeight="1" x14ac:dyDescent="0.2">
      <c r="A425" s="2"/>
      <c r="B425" s="1"/>
    </row>
    <row r="426" spans="1:2" ht="19.5" customHeight="1" x14ac:dyDescent="0.2">
      <c r="A426" s="2"/>
      <c r="B426" s="1"/>
    </row>
    <row r="427" spans="1:2" ht="19.5" customHeight="1" x14ac:dyDescent="0.2">
      <c r="A427" s="2"/>
      <c r="B427" s="1"/>
    </row>
    <row r="428" spans="1:2" ht="19.5" customHeight="1" x14ac:dyDescent="0.2">
      <c r="A428" s="2"/>
      <c r="B428" s="1"/>
    </row>
    <row r="429" spans="1:2" ht="19.5" customHeight="1" x14ac:dyDescent="0.2">
      <c r="A429" s="2"/>
      <c r="B429" s="1"/>
    </row>
    <row r="430" spans="1:2" ht="19.5" customHeight="1" x14ac:dyDescent="0.2">
      <c r="A430" s="2"/>
      <c r="B430" s="1"/>
    </row>
    <row r="431" spans="1:2" ht="19.5" customHeight="1" x14ac:dyDescent="0.2">
      <c r="A431" s="2"/>
      <c r="B431" s="1"/>
    </row>
    <row r="432" spans="1:2" ht="19.5" customHeight="1" x14ac:dyDescent="0.2">
      <c r="A432" s="2"/>
      <c r="B432" s="1"/>
    </row>
    <row r="433" spans="1:2" ht="19.5" customHeight="1" x14ac:dyDescent="0.2">
      <c r="A433" s="2"/>
      <c r="B433" s="1"/>
    </row>
    <row r="434" spans="1:2" ht="19.5" customHeight="1" x14ac:dyDescent="0.2">
      <c r="A434" s="2"/>
      <c r="B434" s="1"/>
    </row>
    <row r="435" spans="1:2" ht="19.5" customHeight="1" x14ac:dyDescent="0.2">
      <c r="A435" s="2"/>
      <c r="B435" s="1"/>
    </row>
    <row r="436" spans="1:2" ht="19.5" customHeight="1" x14ac:dyDescent="0.2">
      <c r="A436" s="2"/>
      <c r="B436" s="1"/>
    </row>
    <row r="437" spans="1:2" ht="19.5" customHeight="1" x14ac:dyDescent="0.2">
      <c r="A437" s="2"/>
      <c r="B437" s="1"/>
    </row>
    <row r="438" spans="1:2" ht="19.5" customHeight="1" x14ac:dyDescent="0.2">
      <c r="A438" s="2"/>
      <c r="B438" s="1"/>
    </row>
    <row r="439" spans="1:2" ht="19.5" customHeight="1" x14ac:dyDescent="0.2">
      <c r="A439" s="2"/>
      <c r="B439" s="1"/>
    </row>
    <row r="440" spans="1:2" ht="19.5" customHeight="1" x14ac:dyDescent="0.2">
      <c r="A440" s="2"/>
      <c r="B440" s="1"/>
    </row>
    <row r="441" spans="1:2" ht="19.5" customHeight="1" x14ac:dyDescent="0.2">
      <c r="A441" s="2"/>
      <c r="B441" s="1"/>
    </row>
    <row r="442" spans="1:2" ht="19.5" customHeight="1" x14ac:dyDescent="0.2">
      <c r="A442" s="2"/>
      <c r="B442" s="1"/>
    </row>
    <row r="443" spans="1:2" ht="19.5" customHeight="1" x14ac:dyDescent="0.2">
      <c r="A443" s="2"/>
      <c r="B443" s="1"/>
    </row>
    <row r="444" spans="1:2" ht="19.5" customHeight="1" x14ac:dyDescent="0.2">
      <c r="A444" s="2"/>
      <c r="B444" s="1"/>
    </row>
    <row r="445" spans="1:2" ht="19.5" customHeight="1" x14ac:dyDescent="0.2">
      <c r="A445" s="2"/>
      <c r="B445" s="1"/>
    </row>
    <row r="446" spans="1:2" ht="19.5" customHeight="1" x14ac:dyDescent="0.2">
      <c r="A446" s="2"/>
      <c r="B446" s="1"/>
    </row>
    <row r="447" spans="1:2" ht="19.5" customHeight="1" x14ac:dyDescent="0.2">
      <c r="A447" s="2"/>
      <c r="B447" s="1"/>
    </row>
    <row r="448" spans="1:2" ht="19.5" customHeight="1" x14ac:dyDescent="0.2">
      <c r="A448" s="2"/>
      <c r="B448" s="1"/>
    </row>
    <row r="449" spans="1:2" ht="19.5" customHeight="1" x14ac:dyDescent="0.2">
      <c r="A449" s="2"/>
      <c r="B449" s="1"/>
    </row>
    <row r="450" spans="1:2" ht="19.5" customHeight="1" x14ac:dyDescent="0.2">
      <c r="A450" s="2"/>
      <c r="B450" s="1"/>
    </row>
    <row r="451" spans="1:2" ht="19.5" customHeight="1" x14ac:dyDescent="0.2">
      <c r="A451" s="2"/>
      <c r="B451" s="1"/>
    </row>
    <row r="452" spans="1:2" ht="19.5" customHeight="1" x14ac:dyDescent="0.2">
      <c r="A452" s="2"/>
      <c r="B452" s="1"/>
    </row>
    <row r="453" spans="1:2" ht="19.5" customHeight="1" x14ac:dyDescent="0.2">
      <c r="A453" s="2"/>
      <c r="B453" s="1"/>
    </row>
    <row r="454" spans="1:2" ht="19.5" customHeight="1" x14ac:dyDescent="0.2">
      <c r="A454" s="2"/>
      <c r="B454" s="1"/>
    </row>
    <row r="455" spans="1:2" ht="19.5" customHeight="1" x14ac:dyDescent="0.2">
      <c r="A455" s="2"/>
      <c r="B455" s="1"/>
    </row>
    <row r="456" spans="1:2" ht="19.5" customHeight="1" x14ac:dyDescent="0.2">
      <c r="A456" s="2"/>
      <c r="B456" s="1"/>
    </row>
    <row r="457" spans="1:2" ht="19.5" customHeight="1" x14ac:dyDescent="0.2">
      <c r="A457" s="2"/>
      <c r="B457" s="1"/>
    </row>
    <row r="458" spans="1:2" ht="19.5" customHeight="1" x14ac:dyDescent="0.2">
      <c r="A458" s="2"/>
      <c r="B458" s="1"/>
    </row>
    <row r="459" spans="1:2" ht="19.5" customHeight="1" x14ac:dyDescent="0.2">
      <c r="A459" s="2"/>
      <c r="B459" s="1"/>
    </row>
    <row r="460" spans="1:2" ht="19.5" customHeight="1" x14ac:dyDescent="0.2">
      <c r="A460" s="2"/>
      <c r="B460" s="1"/>
    </row>
    <row r="461" spans="1:2" ht="19.5" customHeight="1" x14ac:dyDescent="0.2">
      <c r="A461" s="2"/>
      <c r="B461" s="1"/>
    </row>
    <row r="462" spans="1:2" ht="19.5" customHeight="1" x14ac:dyDescent="0.2">
      <c r="A462" s="2"/>
      <c r="B462" s="1"/>
    </row>
    <row r="463" spans="1:2" ht="19.5" customHeight="1" x14ac:dyDescent="0.2">
      <c r="A463" s="2"/>
      <c r="B463" s="1"/>
    </row>
    <row r="464" spans="1:2" ht="19.5" customHeight="1" x14ac:dyDescent="0.2">
      <c r="A464" s="2"/>
      <c r="B464" s="1"/>
    </row>
    <row r="465" spans="1:2" ht="19.5" customHeight="1" x14ac:dyDescent="0.2">
      <c r="A465" s="2"/>
      <c r="B465" s="1"/>
    </row>
    <row r="466" spans="1:2" ht="19.5" customHeight="1" x14ac:dyDescent="0.2">
      <c r="A466" s="2"/>
      <c r="B466" s="1"/>
    </row>
    <row r="467" spans="1:2" ht="19.5" customHeight="1" x14ac:dyDescent="0.2">
      <c r="A467" s="2"/>
      <c r="B467" s="1"/>
    </row>
    <row r="468" spans="1:2" ht="19.5" customHeight="1" x14ac:dyDescent="0.2">
      <c r="A468" s="2"/>
      <c r="B468" s="1"/>
    </row>
    <row r="469" spans="1:2" ht="19.5" customHeight="1" x14ac:dyDescent="0.2">
      <c r="A469" s="2"/>
      <c r="B469" s="1"/>
    </row>
    <row r="470" spans="1:2" ht="19.5" customHeight="1" x14ac:dyDescent="0.2">
      <c r="A470" s="2"/>
      <c r="B470" s="1"/>
    </row>
    <row r="471" spans="1:2" ht="19.5" customHeight="1" x14ac:dyDescent="0.2">
      <c r="A471" s="2"/>
      <c r="B471" s="1"/>
    </row>
    <row r="472" spans="1:2" ht="19.5" customHeight="1" x14ac:dyDescent="0.2">
      <c r="A472" s="2"/>
      <c r="B472" s="1"/>
    </row>
    <row r="473" spans="1:2" ht="19.5" customHeight="1" x14ac:dyDescent="0.2">
      <c r="A473" s="2"/>
      <c r="B473" s="1"/>
    </row>
    <row r="474" spans="1:2" ht="19.5" customHeight="1" x14ac:dyDescent="0.2">
      <c r="A474" s="2"/>
      <c r="B474" s="1"/>
    </row>
    <row r="475" spans="1:2" ht="19.5" customHeight="1" x14ac:dyDescent="0.2">
      <c r="A475" s="2"/>
      <c r="B475" s="1"/>
    </row>
    <row r="476" spans="1:2" ht="19.5" customHeight="1" x14ac:dyDescent="0.2">
      <c r="A476" s="2"/>
      <c r="B476" s="1"/>
    </row>
    <row r="477" spans="1:2" ht="19.5" customHeight="1" x14ac:dyDescent="0.2">
      <c r="A477" s="2"/>
      <c r="B477" s="1"/>
    </row>
    <row r="478" spans="1:2" ht="19.5" customHeight="1" x14ac:dyDescent="0.2">
      <c r="A478" s="2"/>
      <c r="B478" s="1"/>
    </row>
    <row r="479" spans="1:2" ht="19.5" customHeight="1" x14ac:dyDescent="0.2">
      <c r="A479" s="2"/>
      <c r="B479" s="1"/>
    </row>
    <row r="480" spans="1:2" ht="19.5" customHeight="1" x14ac:dyDescent="0.2">
      <c r="A480" s="2"/>
      <c r="B480" s="1"/>
    </row>
    <row r="481" spans="1:2" ht="19.5" customHeight="1" x14ac:dyDescent="0.2">
      <c r="A481" s="2"/>
      <c r="B481" s="1"/>
    </row>
    <row r="482" spans="1:2" ht="19.5" customHeight="1" x14ac:dyDescent="0.2">
      <c r="A482" s="2"/>
      <c r="B482" s="1"/>
    </row>
    <row r="483" spans="1:2" ht="19.5" customHeight="1" x14ac:dyDescent="0.2">
      <c r="A483" s="2"/>
      <c r="B483" s="1"/>
    </row>
    <row r="484" spans="1:2" ht="19.5" customHeight="1" x14ac:dyDescent="0.2">
      <c r="A484" s="2"/>
      <c r="B484" s="1"/>
    </row>
    <row r="485" spans="1:2" ht="19.5" customHeight="1" x14ac:dyDescent="0.2">
      <c r="A485" s="2"/>
      <c r="B485" s="1"/>
    </row>
    <row r="486" spans="1:2" ht="19.5" customHeight="1" x14ac:dyDescent="0.2">
      <c r="A486" s="2"/>
      <c r="B486" s="1"/>
    </row>
    <row r="487" spans="1:2" ht="19.5" customHeight="1" x14ac:dyDescent="0.2">
      <c r="A487" s="2"/>
      <c r="B487" s="1"/>
    </row>
    <row r="488" spans="1:2" ht="19.5" customHeight="1" x14ac:dyDescent="0.2">
      <c r="A488" s="2"/>
      <c r="B488" s="1"/>
    </row>
    <row r="489" spans="1:2" ht="19.5" customHeight="1" x14ac:dyDescent="0.2">
      <c r="A489" s="2"/>
      <c r="B489" s="1"/>
    </row>
    <row r="490" spans="1:2" ht="19.5" customHeight="1" x14ac:dyDescent="0.2">
      <c r="A490" s="2"/>
      <c r="B490" s="1"/>
    </row>
    <row r="491" spans="1:2" ht="19.5" customHeight="1" x14ac:dyDescent="0.2">
      <c r="A491" s="2"/>
      <c r="B491" s="1"/>
    </row>
    <row r="492" spans="1:2" ht="19.5" customHeight="1" x14ac:dyDescent="0.2">
      <c r="A492" s="2"/>
      <c r="B492" s="1"/>
    </row>
    <row r="493" spans="1:2" ht="19.5" customHeight="1" x14ac:dyDescent="0.2">
      <c r="A493" s="2"/>
      <c r="B493" s="1"/>
    </row>
    <row r="494" spans="1:2" ht="19.5" customHeight="1" x14ac:dyDescent="0.2">
      <c r="A494" s="2"/>
      <c r="B494" s="1"/>
    </row>
    <row r="495" spans="1:2" ht="19.5" customHeight="1" x14ac:dyDescent="0.2">
      <c r="A495" s="2"/>
      <c r="B495" s="1"/>
    </row>
    <row r="496" spans="1:2" ht="19.5" customHeight="1" x14ac:dyDescent="0.2">
      <c r="A496" s="2"/>
      <c r="B496" s="1"/>
    </row>
    <row r="497" spans="1:2" ht="19.5" customHeight="1" x14ac:dyDescent="0.2">
      <c r="A497" s="2"/>
      <c r="B497" s="1"/>
    </row>
    <row r="498" spans="1:2" ht="19.5" customHeight="1" x14ac:dyDescent="0.2">
      <c r="A498" s="2"/>
      <c r="B498" s="1"/>
    </row>
    <row r="499" spans="1:2" ht="19.5" customHeight="1" x14ac:dyDescent="0.2">
      <c r="A499" s="2"/>
      <c r="B499" s="1"/>
    </row>
    <row r="500" spans="1:2" ht="19.5" customHeight="1" x14ac:dyDescent="0.2">
      <c r="A500" s="2"/>
      <c r="B500" s="1"/>
    </row>
    <row r="501" spans="1:2" ht="19.5" customHeight="1" x14ac:dyDescent="0.2">
      <c r="A501" s="2"/>
      <c r="B501" s="1"/>
    </row>
    <row r="502" spans="1:2" ht="19.5" customHeight="1" x14ac:dyDescent="0.2">
      <c r="A502" s="2"/>
      <c r="B502" s="1"/>
    </row>
    <row r="503" spans="1:2" ht="19.5" customHeight="1" x14ac:dyDescent="0.2">
      <c r="A503" s="2"/>
      <c r="B503" s="1"/>
    </row>
    <row r="504" spans="1:2" ht="19.5" customHeight="1" x14ac:dyDescent="0.2">
      <c r="A504" s="2"/>
      <c r="B504" s="1"/>
    </row>
    <row r="505" spans="1:2" ht="19.5" customHeight="1" x14ac:dyDescent="0.2">
      <c r="A505" s="2"/>
      <c r="B505" s="1"/>
    </row>
    <row r="506" spans="1:2" ht="19.5" customHeight="1" x14ac:dyDescent="0.2">
      <c r="A506" s="2"/>
      <c r="B506" s="1"/>
    </row>
    <row r="507" spans="1:2" ht="19.5" customHeight="1" x14ac:dyDescent="0.2">
      <c r="A507" s="2"/>
      <c r="B507" s="1"/>
    </row>
    <row r="508" spans="1:2" ht="19.5" customHeight="1" x14ac:dyDescent="0.2">
      <c r="A508" s="2"/>
      <c r="B508" s="1"/>
    </row>
    <row r="509" spans="1:2" ht="19.5" customHeight="1" x14ac:dyDescent="0.2">
      <c r="A509" s="2"/>
      <c r="B509" s="1"/>
    </row>
    <row r="510" spans="1:2" ht="19.5" customHeight="1" x14ac:dyDescent="0.2">
      <c r="A510" s="2"/>
      <c r="B510" s="1"/>
    </row>
    <row r="511" spans="1:2" ht="19.5" customHeight="1" x14ac:dyDescent="0.2">
      <c r="A511" s="2"/>
      <c r="B511" s="1"/>
    </row>
    <row r="512" spans="1:2" ht="19.5" customHeight="1" x14ac:dyDescent="0.2">
      <c r="A512" s="2"/>
      <c r="B512" s="1"/>
    </row>
    <row r="513" spans="1:2" ht="19.5" customHeight="1" x14ac:dyDescent="0.2">
      <c r="A513" s="2"/>
      <c r="B513" s="1"/>
    </row>
    <row r="514" spans="1:2" ht="19.5" customHeight="1" x14ac:dyDescent="0.2">
      <c r="A514" s="2"/>
      <c r="B514" s="1"/>
    </row>
    <row r="515" spans="1:2" ht="19.5" customHeight="1" x14ac:dyDescent="0.2">
      <c r="A515" s="2"/>
      <c r="B515" s="1"/>
    </row>
    <row r="516" spans="1:2" ht="19.5" customHeight="1" x14ac:dyDescent="0.2">
      <c r="A516" s="2"/>
      <c r="B516" s="1"/>
    </row>
    <row r="517" spans="1:2" ht="19.5" customHeight="1" x14ac:dyDescent="0.2">
      <c r="A517" s="2"/>
      <c r="B517" s="1"/>
    </row>
    <row r="518" spans="1:2" ht="19.5" customHeight="1" x14ac:dyDescent="0.2">
      <c r="A518" s="2"/>
      <c r="B518" s="1"/>
    </row>
    <row r="519" spans="1:2" ht="19.5" customHeight="1" x14ac:dyDescent="0.2">
      <c r="A519" s="2"/>
      <c r="B519" s="1"/>
    </row>
    <row r="520" spans="1:2" ht="19.5" customHeight="1" x14ac:dyDescent="0.2">
      <c r="A520" s="2"/>
      <c r="B520" s="1"/>
    </row>
    <row r="521" spans="1:2" ht="19.5" customHeight="1" x14ac:dyDescent="0.2">
      <c r="A521" s="2"/>
      <c r="B521" s="1"/>
    </row>
    <row r="522" spans="1:2" ht="19.5" customHeight="1" x14ac:dyDescent="0.2">
      <c r="A522" s="2"/>
      <c r="B522" s="1"/>
    </row>
    <row r="523" spans="1:2" ht="19.5" customHeight="1" x14ac:dyDescent="0.2">
      <c r="A523" s="2"/>
      <c r="B523" s="1"/>
    </row>
    <row r="524" spans="1:2" ht="19.5" customHeight="1" x14ac:dyDescent="0.2">
      <c r="A524" s="2"/>
      <c r="B524" s="1"/>
    </row>
    <row r="525" spans="1:2" ht="19.5" customHeight="1" x14ac:dyDescent="0.2">
      <c r="A525" s="2"/>
      <c r="B525" s="1"/>
    </row>
    <row r="526" spans="1:2" ht="19.5" customHeight="1" x14ac:dyDescent="0.2">
      <c r="A526" s="2"/>
      <c r="B526" s="1"/>
    </row>
    <row r="527" spans="1:2" ht="19.5" customHeight="1" x14ac:dyDescent="0.2">
      <c r="A527" s="2"/>
      <c r="B527" s="1"/>
    </row>
    <row r="528" spans="1:2" ht="19.5" customHeight="1" x14ac:dyDescent="0.2">
      <c r="A528" s="2"/>
      <c r="B528" s="1"/>
    </row>
    <row r="529" spans="1:2" ht="19.5" customHeight="1" x14ac:dyDescent="0.2">
      <c r="A529" s="2"/>
      <c r="B529" s="1"/>
    </row>
    <row r="530" spans="1:2" ht="19.5" customHeight="1" x14ac:dyDescent="0.2">
      <c r="A530" s="2"/>
      <c r="B530" s="1"/>
    </row>
    <row r="531" spans="1:2" ht="19.5" customHeight="1" x14ac:dyDescent="0.2">
      <c r="A531" s="2"/>
      <c r="B531" s="1"/>
    </row>
    <row r="532" spans="1:2" ht="19.5" customHeight="1" x14ac:dyDescent="0.2">
      <c r="A532" s="2"/>
      <c r="B532" s="1"/>
    </row>
    <row r="533" spans="1:2" ht="19.5" customHeight="1" x14ac:dyDescent="0.2">
      <c r="A533" s="2"/>
      <c r="B533" s="1"/>
    </row>
    <row r="534" spans="1:2" ht="19.5" customHeight="1" x14ac:dyDescent="0.2">
      <c r="A534" s="2"/>
      <c r="B534" s="1"/>
    </row>
    <row r="535" spans="1:2" ht="19.5" customHeight="1" x14ac:dyDescent="0.2">
      <c r="A535" s="2"/>
      <c r="B535" s="1"/>
    </row>
    <row r="536" spans="1:2" ht="19.5" customHeight="1" x14ac:dyDescent="0.2">
      <c r="A536" s="2"/>
      <c r="B536" s="1"/>
    </row>
    <row r="537" spans="1:2" ht="19.5" customHeight="1" x14ac:dyDescent="0.2">
      <c r="A537" s="2"/>
      <c r="B537" s="1"/>
    </row>
    <row r="538" spans="1:2" ht="19.5" customHeight="1" x14ac:dyDescent="0.2">
      <c r="A538" s="2"/>
      <c r="B538" s="1"/>
    </row>
    <row r="539" spans="1:2" ht="19.5" customHeight="1" x14ac:dyDescent="0.2">
      <c r="A539" s="2"/>
      <c r="B539" s="1"/>
    </row>
    <row r="540" spans="1:2" ht="19.5" customHeight="1" x14ac:dyDescent="0.2">
      <c r="A540" s="2"/>
      <c r="B540" s="1"/>
    </row>
    <row r="541" spans="1:2" ht="19.5" customHeight="1" x14ac:dyDescent="0.2">
      <c r="A541" s="2"/>
      <c r="B541" s="1"/>
    </row>
    <row r="542" spans="1:2" ht="19.5" customHeight="1" x14ac:dyDescent="0.2">
      <c r="A542" s="2"/>
      <c r="B542" s="1"/>
    </row>
    <row r="543" spans="1:2" ht="19.5" customHeight="1" x14ac:dyDescent="0.2">
      <c r="A543" s="2"/>
      <c r="B543" s="1"/>
    </row>
    <row r="544" spans="1:2" ht="19.5" customHeight="1" x14ac:dyDescent="0.2">
      <c r="A544" s="2"/>
      <c r="B544" s="1"/>
    </row>
    <row r="545" spans="1:2" ht="19.5" customHeight="1" x14ac:dyDescent="0.2">
      <c r="A545" s="2"/>
      <c r="B545" s="1"/>
    </row>
    <row r="546" spans="1:2" ht="19.5" customHeight="1" x14ac:dyDescent="0.2">
      <c r="A546" s="2"/>
      <c r="B546" s="1"/>
    </row>
    <row r="547" spans="1:2" ht="19.5" customHeight="1" x14ac:dyDescent="0.2">
      <c r="A547" s="2"/>
      <c r="B547" s="1"/>
    </row>
    <row r="548" spans="1:2" ht="19.5" customHeight="1" x14ac:dyDescent="0.2">
      <c r="A548" s="2"/>
      <c r="B548" s="1"/>
    </row>
    <row r="549" spans="1:2" ht="19.5" customHeight="1" x14ac:dyDescent="0.2">
      <c r="A549" s="2"/>
      <c r="B549" s="1"/>
    </row>
    <row r="550" spans="1:2" ht="19.5" customHeight="1" x14ac:dyDescent="0.2">
      <c r="A550" s="2"/>
      <c r="B550" s="1"/>
    </row>
    <row r="551" spans="1:2" ht="19.5" customHeight="1" x14ac:dyDescent="0.2">
      <c r="A551" s="2"/>
      <c r="B551" s="1"/>
    </row>
    <row r="552" spans="1:2" ht="19.5" customHeight="1" x14ac:dyDescent="0.2">
      <c r="A552" s="2"/>
      <c r="B552" s="1"/>
    </row>
    <row r="553" spans="1:2" ht="19.5" customHeight="1" x14ac:dyDescent="0.2">
      <c r="A553" s="2"/>
      <c r="B553" s="1"/>
    </row>
    <row r="554" spans="1:2" ht="19.5" customHeight="1" x14ac:dyDescent="0.2">
      <c r="A554" s="2"/>
      <c r="B554" s="1"/>
    </row>
    <row r="555" spans="1:2" ht="19.5" customHeight="1" x14ac:dyDescent="0.2">
      <c r="A555" s="2"/>
      <c r="B555" s="1"/>
    </row>
    <row r="556" spans="1:2" ht="19.5" customHeight="1" x14ac:dyDescent="0.2">
      <c r="A556" s="2"/>
      <c r="B556" s="1"/>
    </row>
    <row r="557" spans="1:2" ht="19.5" customHeight="1" x14ac:dyDescent="0.2">
      <c r="A557" s="2"/>
      <c r="B557" s="1"/>
    </row>
    <row r="558" spans="1:2" ht="19.5" customHeight="1" x14ac:dyDescent="0.2">
      <c r="A558" s="2"/>
      <c r="B558" s="1"/>
    </row>
    <row r="559" spans="1:2" ht="19.5" customHeight="1" x14ac:dyDescent="0.2">
      <c r="A559" s="2"/>
      <c r="B559" s="1"/>
    </row>
    <row r="560" spans="1:2" ht="19.5" customHeight="1" x14ac:dyDescent="0.2">
      <c r="A560" s="2"/>
      <c r="B560" s="1"/>
    </row>
    <row r="561" spans="1:2" ht="19.5" customHeight="1" x14ac:dyDescent="0.2">
      <c r="A561" s="2"/>
      <c r="B561" s="1"/>
    </row>
    <row r="562" spans="1:2" ht="19.5" customHeight="1" x14ac:dyDescent="0.2">
      <c r="A562" s="2"/>
      <c r="B562" s="1"/>
    </row>
    <row r="563" spans="1:2" ht="19.5" customHeight="1" x14ac:dyDescent="0.2">
      <c r="A563" s="2"/>
      <c r="B563" s="1"/>
    </row>
    <row r="564" spans="1:2" ht="19.5" customHeight="1" x14ac:dyDescent="0.2">
      <c r="A564" s="2"/>
      <c r="B564" s="1"/>
    </row>
    <row r="565" spans="1:2" ht="19.5" customHeight="1" x14ac:dyDescent="0.2">
      <c r="A565" s="2"/>
      <c r="B565" s="1"/>
    </row>
    <row r="566" spans="1:2" ht="19.5" customHeight="1" x14ac:dyDescent="0.2">
      <c r="A566" s="2"/>
      <c r="B566" s="1"/>
    </row>
    <row r="567" spans="1:2" ht="19.5" customHeight="1" x14ac:dyDescent="0.2">
      <c r="A567" s="2"/>
      <c r="B567" s="1"/>
    </row>
    <row r="568" spans="1:2" ht="19.5" customHeight="1" x14ac:dyDescent="0.2">
      <c r="A568" s="2"/>
      <c r="B568" s="1"/>
    </row>
    <row r="569" spans="1:2" ht="19.5" customHeight="1" x14ac:dyDescent="0.2">
      <c r="A569" s="2"/>
      <c r="B569" s="1"/>
    </row>
    <row r="570" spans="1:2" ht="19.5" customHeight="1" x14ac:dyDescent="0.2">
      <c r="A570" s="2"/>
      <c r="B570" s="1"/>
    </row>
    <row r="571" spans="1:2" ht="19.5" customHeight="1" x14ac:dyDescent="0.2">
      <c r="A571" s="2"/>
      <c r="B571" s="1"/>
    </row>
    <row r="572" spans="1:2" ht="19.5" customHeight="1" x14ac:dyDescent="0.2">
      <c r="A572" s="2"/>
      <c r="B572" s="1"/>
    </row>
    <row r="573" spans="1:2" ht="19.5" customHeight="1" x14ac:dyDescent="0.2">
      <c r="A573" s="2"/>
      <c r="B573" s="1"/>
    </row>
    <row r="574" spans="1:2" ht="19.5" customHeight="1" x14ac:dyDescent="0.2">
      <c r="A574" s="2"/>
      <c r="B574" s="1"/>
    </row>
    <row r="575" spans="1:2" ht="19.5" customHeight="1" x14ac:dyDescent="0.2">
      <c r="A575" s="2"/>
      <c r="B575" s="1"/>
    </row>
    <row r="576" spans="1:2" ht="19.5" customHeight="1" x14ac:dyDescent="0.2">
      <c r="A576" s="2"/>
      <c r="B576" s="1"/>
    </row>
    <row r="577" spans="1:2" ht="19.5" customHeight="1" x14ac:dyDescent="0.2">
      <c r="A577" s="2"/>
      <c r="B577" s="1"/>
    </row>
    <row r="578" spans="1:2" ht="19.5" customHeight="1" x14ac:dyDescent="0.2">
      <c r="A578" s="2"/>
      <c r="B578" s="1"/>
    </row>
    <row r="579" spans="1:2" ht="19.5" customHeight="1" x14ac:dyDescent="0.2">
      <c r="A579" s="2"/>
      <c r="B579" s="1"/>
    </row>
    <row r="580" spans="1:2" ht="19.5" customHeight="1" x14ac:dyDescent="0.2">
      <c r="A580" s="2"/>
      <c r="B580" s="1"/>
    </row>
    <row r="581" spans="1:2" ht="19.5" customHeight="1" x14ac:dyDescent="0.2">
      <c r="A581" s="2"/>
      <c r="B581" s="1"/>
    </row>
    <row r="582" spans="1:2" ht="19.5" customHeight="1" x14ac:dyDescent="0.2">
      <c r="A582" s="2"/>
      <c r="B582" s="1"/>
    </row>
    <row r="583" spans="1:2" ht="19.5" customHeight="1" x14ac:dyDescent="0.2">
      <c r="A583" s="2"/>
      <c r="B583" s="1"/>
    </row>
    <row r="584" spans="1:2" ht="19.5" customHeight="1" x14ac:dyDescent="0.2">
      <c r="A584" s="2"/>
      <c r="B584" s="1"/>
    </row>
    <row r="585" spans="1:2" ht="19.5" customHeight="1" x14ac:dyDescent="0.2">
      <c r="A585" s="2"/>
      <c r="B585" s="1"/>
    </row>
    <row r="586" spans="1:2" ht="19.5" customHeight="1" x14ac:dyDescent="0.2">
      <c r="A586" s="2"/>
      <c r="B586" s="1"/>
    </row>
  </sheetData>
  <autoFilter ref="A1:B53" xr:uid="{00000000-0009-0000-0000-000003000000}"/>
  <phoneticPr fontId="4" type="noConversion"/>
  <pageMargins left="0.46" right="0.23" top="0.46" bottom="0.28000000000000003"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D28"/>
  <sheetViews>
    <sheetView workbookViewId="0">
      <selection activeCell="A28" sqref="A28:E28"/>
    </sheetView>
  </sheetViews>
  <sheetFormatPr defaultRowHeight="12.75" x14ac:dyDescent="0.2"/>
  <cols>
    <col min="2" max="2" width="84.42578125" customWidth="1"/>
    <col min="3" max="3" width="0.140625" customWidth="1"/>
    <col min="4" max="4" width="9.140625" hidden="1" customWidth="1"/>
  </cols>
  <sheetData>
    <row r="3" spans="1:4" ht="18.75" x14ac:dyDescent="0.3">
      <c r="B3" s="93" t="s">
        <v>2884</v>
      </c>
    </row>
    <row r="4" spans="1:4" ht="16.5" x14ac:dyDescent="0.2">
      <c r="A4" s="94">
        <v>1</v>
      </c>
      <c r="B4" s="168" t="s">
        <v>2846</v>
      </c>
      <c r="C4" s="169"/>
      <c r="D4" s="170"/>
    </row>
    <row r="5" spans="1:4" ht="16.5" x14ac:dyDescent="0.2">
      <c r="A5" s="94">
        <v>2</v>
      </c>
      <c r="B5" s="167" t="s">
        <v>2841</v>
      </c>
      <c r="C5" s="167"/>
      <c r="D5" s="167"/>
    </row>
    <row r="6" spans="1:4" ht="16.5" x14ac:dyDescent="0.2">
      <c r="A6" s="94">
        <v>3</v>
      </c>
      <c r="B6" s="167" t="s">
        <v>2842</v>
      </c>
      <c r="C6" s="167"/>
      <c r="D6" s="167"/>
    </row>
    <row r="7" spans="1:4" ht="16.5" x14ac:dyDescent="0.2">
      <c r="A7" s="94">
        <v>4</v>
      </c>
      <c r="B7" s="167" t="s">
        <v>2844</v>
      </c>
      <c r="C7" s="167"/>
      <c r="D7" s="167"/>
    </row>
    <row r="8" spans="1:4" ht="16.5" x14ac:dyDescent="0.2">
      <c r="A8" s="94">
        <v>5</v>
      </c>
      <c r="B8" s="167" t="s">
        <v>2845</v>
      </c>
      <c r="C8" s="167"/>
      <c r="D8" s="167"/>
    </row>
    <row r="9" spans="1:4" ht="16.5" x14ac:dyDescent="0.2">
      <c r="A9" s="94">
        <v>6</v>
      </c>
      <c r="B9" s="167" t="s">
        <v>2861</v>
      </c>
      <c r="C9" s="167"/>
      <c r="D9" s="167"/>
    </row>
    <row r="10" spans="1:4" ht="16.5" x14ac:dyDescent="0.2">
      <c r="A10" s="94">
        <v>7</v>
      </c>
      <c r="B10" s="167" t="s">
        <v>2860</v>
      </c>
      <c r="C10" s="167"/>
      <c r="D10" s="167"/>
    </row>
    <row r="11" spans="1:4" ht="16.5" x14ac:dyDescent="0.2">
      <c r="A11" s="94">
        <v>8</v>
      </c>
      <c r="B11" s="167" t="s">
        <v>2851</v>
      </c>
      <c r="C11" s="167"/>
      <c r="D11" s="167"/>
    </row>
    <row r="12" spans="1:4" ht="16.5" x14ac:dyDescent="0.2">
      <c r="A12" s="94">
        <v>9</v>
      </c>
      <c r="B12" s="84" t="s">
        <v>2852</v>
      </c>
    </row>
    <row r="13" spans="1:4" ht="15.75" x14ac:dyDescent="0.2">
      <c r="A13" s="94">
        <v>10</v>
      </c>
      <c r="B13" s="171" t="s">
        <v>2853</v>
      </c>
      <c r="C13" s="172"/>
      <c r="D13" s="173"/>
    </row>
    <row r="14" spans="1:4" ht="16.5" x14ac:dyDescent="0.2">
      <c r="A14" s="94">
        <v>11</v>
      </c>
      <c r="B14" s="168" t="s">
        <v>2859</v>
      </c>
      <c r="C14" s="169"/>
      <c r="D14" s="170"/>
    </row>
    <row r="15" spans="1:4" ht="16.5" x14ac:dyDescent="0.2">
      <c r="A15" s="94">
        <v>12</v>
      </c>
      <c r="B15" s="167" t="s">
        <v>2883</v>
      </c>
      <c r="C15" s="167"/>
      <c r="D15" s="167"/>
    </row>
    <row r="16" spans="1:4" ht="16.5" x14ac:dyDescent="0.2">
      <c r="A16" s="94">
        <v>13</v>
      </c>
      <c r="B16" s="167" t="s">
        <v>2863</v>
      </c>
      <c r="C16" s="167"/>
      <c r="D16" s="167"/>
    </row>
    <row r="17" spans="1:4" ht="16.5" x14ac:dyDescent="0.2">
      <c r="A17" s="94">
        <v>14</v>
      </c>
      <c r="B17" s="167" t="s">
        <v>2882</v>
      </c>
      <c r="C17" s="167"/>
      <c r="D17" s="167"/>
    </row>
    <row r="18" spans="1:4" ht="15.75" x14ac:dyDescent="0.2">
      <c r="A18" s="94">
        <v>15</v>
      </c>
      <c r="B18" s="171" t="s">
        <v>2866</v>
      </c>
      <c r="C18" s="172"/>
      <c r="D18" s="173"/>
    </row>
    <row r="19" spans="1:4" ht="16.5" x14ac:dyDescent="0.2">
      <c r="A19" s="94">
        <v>16</v>
      </c>
      <c r="B19" s="167" t="s">
        <v>2881</v>
      </c>
      <c r="C19" s="167"/>
      <c r="D19" s="167"/>
    </row>
    <row r="20" spans="1:4" ht="16.5" x14ac:dyDescent="0.2">
      <c r="A20" s="94">
        <v>17</v>
      </c>
      <c r="B20" s="167" t="s">
        <v>2870</v>
      </c>
      <c r="C20" s="167"/>
      <c r="D20" s="167"/>
    </row>
    <row r="21" spans="1:4" ht="16.5" x14ac:dyDescent="0.2">
      <c r="A21" s="94">
        <v>18</v>
      </c>
      <c r="B21" s="167" t="s">
        <v>2839</v>
      </c>
      <c r="C21" s="167"/>
      <c r="D21" s="167"/>
    </row>
    <row r="22" spans="1:4" ht="16.5" x14ac:dyDescent="0.2">
      <c r="A22" s="94">
        <v>19</v>
      </c>
      <c r="B22" s="167" t="s">
        <v>2885</v>
      </c>
      <c r="C22" s="167"/>
      <c r="D22" s="167"/>
    </row>
    <row r="23" spans="1:4" ht="16.5" x14ac:dyDescent="0.2">
      <c r="A23" s="94">
        <v>20</v>
      </c>
      <c r="B23" s="167" t="s">
        <v>2872</v>
      </c>
      <c r="C23" s="167"/>
      <c r="D23" s="167"/>
    </row>
    <row r="24" spans="1:4" ht="16.5" x14ac:dyDescent="0.2">
      <c r="A24" s="94">
        <v>21</v>
      </c>
      <c r="B24" s="167" t="s">
        <v>2873</v>
      </c>
      <c r="C24" s="167"/>
      <c r="D24" s="167"/>
    </row>
    <row r="25" spans="1:4" ht="16.5" x14ac:dyDescent="0.2">
      <c r="A25" s="94">
        <v>22</v>
      </c>
      <c r="B25" s="167" t="s">
        <v>2874</v>
      </c>
      <c r="C25" s="167"/>
      <c r="D25" s="167"/>
    </row>
    <row r="26" spans="1:4" ht="15.75" x14ac:dyDescent="0.2">
      <c r="A26" s="94">
        <v>23</v>
      </c>
      <c r="B26" s="171" t="s">
        <v>2875</v>
      </c>
      <c r="C26" s="174"/>
      <c r="D26" s="175"/>
    </row>
    <row r="27" spans="1:4" ht="16.5" x14ac:dyDescent="0.2">
      <c r="A27" s="94">
        <v>24</v>
      </c>
      <c r="B27" s="167" t="s">
        <v>2879</v>
      </c>
      <c r="C27" s="167"/>
      <c r="D27" s="167"/>
    </row>
    <row r="28" spans="1:4" x14ac:dyDescent="0.2">
      <c r="B28">
        <f>1+15+21+6+23+6+23+4+18+15+19+15+14+2+38+2+15+1</f>
        <v>238</v>
      </c>
    </row>
  </sheetData>
  <mergeCells count="23">
    <mergeCell ref="B23:D23"/>
    <mergeCell ref="B24:D24"/>
    <mergeCell ref="B25:D25"/>
    <mergeCell ref="B26:D26"/>
    <mergeCell ref="B27:D27"/>
    <mergeCell ref="B22:D22"/>
    <mergeCell ref="B10:D10"/>
    <mergeCell ref="B11:D11"/>
    <mergeCell ref="B13:D13"/>
    <mergeCell ref="B14:D14"/>
    <mergeCell ref="B15:D15"/>
    <mergeCell ref="B16:D16"/>
    <mergeCell ref="B17:D17"/>
    <mergeCell ref="B18:D18"/>
    <mergeCell ref="B19:D19"/>
    <mergeCell ref="B20:D20"/>
    <mergeCell ref="B21:D21"/>
    <mergeCell ref="B9:D9"/>
    <mergeCell ref="B4:D4"/>
    <mergeCell ref="B5:D5"/>
    <mergeCell ref="B6:D6"/>
    <mergeCell ref="B7:D7"/>
    <mergeCell ref="B8:D8"/>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66"/>
  <sheetViews>
    <sheetView tabSelected="1" zoomScaleNormal="100" workbookViewId="0">
      <selection sqref="A1:D300"/>
    </sheetView>
  </sheetViews>
  <sheetFormatPr defaultRowHeight="21.75" customHeight="1" x14ac:dyDescent="0.2"/>
  <cols>
    <col min="1" max="1" width="7.28515625" style="130" customWidth="1"/>
    <col min="2" max="2" width="40.85546875" style="79" customWidth="1"/>
    <col min="3" max="3" width="17.28515625" style="79" customWidth="1"/>
    <col min="4" max="4" width="32.5703125" style="162" customWidth="1"/>
    <col min="5" max="16384" width="9.140625" style="79"/>
  </cols>
  <sheetData>
    <row r="1" spans="1:4" ht="55.5" customHeight="1" x14ac:dyDescent="0.2">
      <c r="A1" s="178" t="s">
        <v>3257</v>
      </c>
      <c r="B1" s="178"/>
      <c r="C1" s="178"/>
      <c r="D1" s="178"/>
    </row>
    <row r="2" spans="1:4" ht="18" customHeight="1" x14ac:dyDescent="0.2">
      <c r="A2" s="179" t="s">
        <v>3263</v>
      </c>
      <c r="B2" s="179"/>
      <c r="C2" s="179"/>
      <c r="D2" s="179"/>
    </row>
    <row r="3" spans="1:4" ht="3.75" customHeight="1" x14ac:dyDescent="0.2">
      <c r="A3" s="127"/>
      <c r="B3" s="80"/>
      <c r="C3" s="80"/>
      <c r="D3" s="159"/>
    </row>
    <row r="4" spans="1:4" ht="22.5" customHeight="1" x14ac:dyDescent="0.2">
      <c r="A4" s="180" t="s">
        <v>2944</v>
      </c>
      <c r="B4" s="181"/>
      <c r="C4" s="181"/>
      <c r="D4" s="181"/>
    </row>
    <row r="5" spans="1:4" ht="2.25" customHeight="1" x14ac:dyDescent="0.2">
      <c r="A5" s="128"/>
      <c r="B5" s="81"/>
      <c r="C5" s="81"/>
      <c r="D5" s="159"/>
    </row>
    <row r="6" spans="1:4" ht="16.5" x14ac:dyDescent="0.2">
      <c r="A6" s="6" t="s">
        <v>2837</v>
      </c>
      <c r="B6" s="16" t="s">
        <v>127</v>
      </c>
      <c r="C6" s="82" t="s">
        <v>2886</v>
      </c>
      <c r="D6" s="16" t="s">
        <v>2838</v>
      </c>
    </row>
    <row r="7" spans="1:4" ht="16.5" x14ac:dyDescent="0.2">
      <c r="A7" s="6" t="s">
        <v>2907</v>
      </c>
      <c r="B7" s="167" t="s">
        <v>2966</v>
      </c>
      <c r="C7" s="167"/>
      <c r="D7" s="167"/>
    </row>
    <row r="8" spans="1:4" ht="47.25" x14ac:dyDescent="0.2">
      <c r="A8" s="2">
        <v>1</v>
      </c>
      <c r="B8" s="131" t="s">
        <v>309</v>
      </c>
      <c r="C8" s="133">
        <v>595455717</v>
      </c>
      <c r="D8" s="160" t="s">
        <v>2953</v>
      </c>
    </row>
    <row r="9" spans="1:4" ht="31.5" x14ac:dyDescent="0.2">
      <c r="A9" s="2">
        <v>2</v>
      </c>
      <c r="B9" s="131" t="s">
        <v>772</v>
      </c>
      <c r="C9" s="133">
        <v>130000000</v>
      </c>
      <c r="D9" s="160" t="s">
        <v>310</v>
      </c>
    </row>
    <row r="10" spans="1:4" ht="31.5" x14ac:dyDescent="0.2">
      <c r="A10" s="2">
        <v>3</v>
      </c>
      <c r="B10" s="131" t="s">
        <v>2947</v>
      </c>
      <c r="C10" s="133">
        <v>121840244</v>
      </c>
      <c r="D10" s="160" t="s">
        <v>310</v>
      </c>
    </row>
    <row r="11" spans="1:4" ht="16.5" x14ac:dyDescent="0.2">
      <c r="A11" s="2">
        <v>4</v>
      </c>
      <c r="B11" s="131" t="s">
        <v>2948</v>
      </c>
      <c r="C11" s="133">
        <v>105457141</v>
      </c>
      <c r="D11" s="160" t="s">
        <v>168</v>
      </c>
    </row>
    <row r="12" spans="1:4" ht="16.5" x14ac:dyDescent="0.2">
      <c r="A12" s="2">
        <v>5</v>
      </c>
      <c r="B12" s="131" t="s">
        <v>2949</v>
      </c>
      <c r="C12" s="133">
        <v>97257330.680000007</v>
      </c>
      <c r="D12" s="160" t="s">
        <v>168</v>
      </c>
    </row>
    <row r="13" spans="1:4" ht="31.5" x14ac:dyDescent="0.2">
      <c r="A13" s="2">
        <v>6</v>
      </c>
      <c r="B13" s="132" t="s">
        <v>311</v>
      </c>
      <c r="C13" s="134">
        <v>87058723.200000003</v>
      </c>
      <c r="D13" s="160" t="s">
        <v>310</v>
      </c>
    </row>
    <row r="14" spans="1:4" ht="31.5" x14ac:dyDescent="0.2">
      <c r="A14" s="2">
        <v>7</v>
      </c>
      <c r="B14" s="131" t="s">
        <v>221</v>
      </c>
      <c r="C14" s="133">
        <v>76578772</v>
      </c>
      <c r="D14" s="160" t="s">
        <v>310</v>
      </c>
    </row>
    <row r="15" spans="1:4" ht="16.5" x14ac:dyDescent="0.2">
      <c r="A15" s="2">
        <v>8</v>
      </c>
      <c r="B15" s="131" t="s">
        <v>121</v>
      </c>
      <c r="C15" s="133">
        <v>51593529.140000001</v>
      </c>
      <c r="D15" s="160" t="s">
        <v>168</v>
      </c>
    </row>
    <row r="16" spans="1:4" ht="16.5" x14ac:dyDescent="0.2">
      <c r="A16" s="2">
        <v>9</v>
      </c>
      <c r="B16" s="131" t="s">
        <v>2950</v>
      </c>
      <c r="C16" s="133">
        <v>49608597.810000002</v>
      </c>
      <c r="D16" s="160" t="s">
        <v>201</v>
      </c>
    </row>
    <row r="17" spans="1:4" ht="16.5" x14ac:dyDescent="0.2">
      <c r="A17" s="2">
        <v>10</v>
      </c>
      <c r="B17" s="132" t="s">
        <v>247</v>
      </c>
      <c r="C17" s="134">
        <v>34976978</v>
      </c>
      <c r="D17" s="161" t="s">
        <v>248</v>
      </c>
    </row>
    <row r="18" spans="1:4" ht="31.5" x14ac:dyDescent="0.2">
      <c r="A18" s="2">
        <v>11</v>
      </c>
      <c r="B18" s="131" t="s">
        <v>2951</v>
      </c>
      <c r="C18" s="133">
        <v>34380000</v>
      </c>
      <c r="D18" s="160" t="s">
        <v>310</v>
      </c>
    </row>
    <row r="19" spans="1:4" ht="31.5" x14ac:dyDescent="0.2">
      <c r="A19" s="2">
        <v>12</v>
      </c>
      <c r="B19" s="131" t="s">
        <v>2952</v>
      </c>
      <c r="C19" s="133">
        <v>23000000</v>
      </c>
      <c r="D19" s="160" t="s">
        <v>2954</v>
      </c>
    </row>
    <row r="20" spans="1:4" ht="16.5" x14ac:dyDescent="0.2">
      <c r="A20" s="129" t="s">
        <v>2908</v>
      </c>
      <c r="B20" s="167" t="s">
        <v>2945</v>
      </c>
      <c r="C20" s="167"/>
      <c r="D20" s="167"/>
    </row>
    <row r="21" spans="1:4" ht="31.5" x14ac:dyDescent="0.2">
      <c r="A21" s="30">
        <v>1</v>
      </c>
      <c r="B21" s="136" t="s">
        <v>2955</v>
      </c>
      <c r="C21" s="138">
        <v>73606870</v>
      </c>
      <c r="D21" s="140" t="s">
        <v>2964</v>
      </c>
    </row>
    <row r="22" spans="1:4" ht="16.5" x14ac:dyDescent="0.2">
      <c r="A22" s="30">
        <v>2</v>
      </c>
      <c r="B22" s="136" t="s">
        <v>2956</v>
      </c>
      <c r="C22" s="138">
        <v>71790678</v>
      </c>
      <c r="D22" s="140" t="s">
        <v>124</v>
      </c>
    </row>
    <row r="23" spans="1:4" ht="16.5" x14ac:dyDescent="0.2">
      <c r="A23" s="30">
        <v>3</v>
      </c>
      <c r="B23" s="136" t="s">
        <v>2957</v>
      </c>
      <c r="C23" s="138">
        <v>41100000</v>
      </c>
      <c r="D23" s="140" t="s">
        <v>124</v>
      </c>
    </row>
    <row r="24" spans="1:4" ht="16.5" x14ac:dyDescent="0.2">
      <c r="A24" s="30">
        <v>4</v>
      </c>
      <c r="B24" s="136" t="s">
        <v>2931</v>
      </c>
      <c r="C24" s="138">
        <v>37338903</v>
      </c>
      <c r="D24" s="140" t="s">
        <v>124</v>
      </c>
    </row>
    <row r="25" spans="1:4" ht="16.5" x14ac:dyDescent="0.2">
      <c r="A25" s="30">
        <v>5</v>
      </c>
      <c r="B25" s="136" t="s">
        <v>268</v>
      </c>
      <c r="C25" s="138">
        <v>36967512.810000002</v>
      </c>
      <c r="D25" s="140" t="s">
        <v>124</v>
      </c>
    </row>
    <row r="26" spans="1:4" ht="16.5" x14ac:dyDescent="0.2">
      <c r="A26" s="30">
        <v>6</v>
      </c>
      <c r="B26" s="136" t="s">
        <v>2958</v>
      </c>
      <c r="C26" s="138">
        <v>35365085</v>
      </c>
      <c r="D26" s="140" t="s">
        <v>124</v>
      </c>
    </row>
    <row r="27" spans="1:4" ht="31.5" x14ac:dyDescent="0.2">
      <c r="A27" s="30">
        <v>7</v>
      </c>
      <c r="B27" s="136" t="s">
        <v>2959</v>
      </c>
      <c r="C27" s="138">
        <v>32199882.199999999</v>
      </c>
      <c r="D27" s="140" t="s">
        <v>124</v>
      </c>
    </row>
    <row r="28" spans="1:4" ht="16.5" x14ac:dyDescent="0.2">
      <c r="A28" s="30">
        <v>8</v>
      </c>
      <c r="B28" s="136" t="s">
        <v>2960</v>
      </c>
      <c r="C28" s="138">
        <v>28161000</v>
      </c>
      <c r="D28" s="140" t="s">
        <v>124</v>
      </c>
    </row>
    <row r="29" spans="1:4" ht="31.5" x14ac:dyDescent="0.2">
      <c r="A29" s="30">
        <v>9</v>
      </c>
      <c r="B29" s="136" t="s">
        <v>2961</v>
      </c>
      <c r="C29" s="138">
        <v>18418805.859999999</v>
      </c>
      <c r="D29" s="140" t="s">
        <v>124</v>
      </c>
    </row>
    <row r="30" spans="1:4" ht="16.5" x14ac:dyDescent="0.2">
      <c r="A30" s="30">
        <v>10</v>
      </c>
      <c r="B30" s="136" t="s">
        <v>2962</v>
      </c>
      <c r="C30" s="138">
        <v>16732304.4</v>
      </c>
      <c r="D30" s="140" t="s">
        <v>124</v>
      </c>
    </row>
    <row r="31" spans="1:4" ht="16.5" x14ac:dyDescent="0.2">
      <c r="A31" s="30">
        <v>11</v>
      </c>
      <c r="B31" s="136" t="s">
        <v>2963</v>
      </c>
      <c r="C31" s="138">
        <v>16506883</v>
      </c>
      <c r="D31" s="140" t="s">
        <v>124</v>
      </c>
    </row>
    <row r="32" spans="1:4" ht="16.5" x14ac:dyDescent="0.2">
      <c r="A32" s="30">
        <v>12</v>
      </c>
      <c r="B32" s="136" t="s">
        <v>2258</v>
      </c>
      <c r="C32" s="138">
        <v>10394666.560000001</v>
      </c>
      <c r="D32" s="140" t="s">
        <v>124</v>
      </c>
    </row>
    <row r="33" spans="1:4" ht="31.5" x14ac:dyDescent="0.2">
      <c r="A33" s="30">
        <v>13</v>
      </c>
      <c r="B33" s="136" t="s">
        <v>2102</v>
      </c>
      <c r="C33" s="138">
        <v>9066147</v>
      </c>
      <c r="D33" s="140" t="s">
        <v>2965</v>
      </c>
    </row>
    <row r="34" spans="1:4" ht="16.5" x14ac:dyDescent="0.2">
      <c r="A34" s="30">
        <v>14</v>
      </c>
      <c r="B34" s="136" t="s">
        <v>385</v>
      </c>
      <c r="C34" s="138">
        <v>7086092</v>
      </c>
      <c r="D34" s="140" t="s">
        <v>124</v>
      </c>
    </row>
    <row r="35" spans="1:4" ht="16.5" x14ac:dyDescent="0.2">
      <c r="A35" s="129" t="s">
        <v>2909</v>
      </c>
      <c r="B35" s="167" t="s">
        <v>2970</v>
      </c>
      <c r="C35" s="167"/>
      <c r="D35" s="167"/>
    </row>
    <row r="36" spans="1:4" ht="16.5" x14ac:dyDescent="0.2">
      <c r="A36" s="30">
        <v>1</v>
      </c>
      <c r="B36" s="136" t="s">
        <v>2932</v>
      </c>
      <c r="C36" s="138">
        <v>5200000</v>
      </c>
      <c r="D36" s="140" t="s">
        <v>74</v>
      </c>
    </row>
    <row r="37" spans="1:4" ht="16.5" x14ac:dyDescent="0.2">
      <c r="A37" s="30">
        <v>2</v>
      </c>
      <c r="B37" s="136" t="s">
        <v>2933</v>
      </c>
      <c r="C37" s="138">
        <v>2752956</v>
      </c>
      <c r="D37" s="140" t="s">
        <v>68</v>
      </c>
    </row>
    <row r="38" spans="1:4" ht="31.5" x14ac:dyDescent="0.2">
      <c r="A38" s="30">
        <v>3</v>
      </c>
      <c r="B38" s="136" t="s">
        <v>2967</v>
      </c>
      <c r="C38" s="138">
        <v>2681507</v>
      </c>
      <c r="D38" s="140" t="s">
        <v>2954</v>
      </c>
    </row>
    <row r="39" spans="1:4" ht="16.5" x14ac:dyDescent="0.2">
      <c r="A39" s="30">
        <v>4</v>
      </c>
      <c r="B39" s="136" t="s">
        <v>2968</v>
      </c>
      <c r="C39" s="138">
        <v>1782910</v>
      </c>
      <c r="D39" s="140" t="s">
        <v>71</v>
      </c>
    </row>
    <row r="40" spans="1:4" ht="16.5" x14ac:dyDescent="0.2">
      <c r="A40" s="30">
        <v>5</v>
      </c>
      <c r="B40" s="136" t="s">
        <v>2969</v>
      </c>
      <c r="C40" s="138">
        <v>1408000</v>
      </c>
      <c r="D40" s="140" t="s">
        <v>85</v>
      </c>
    </row>
    <row r="41" spans="1:4" s="92" customFormat="1" ht="16.5" x14ac:dyDescent="0.2">
      <c r="A41" s="129" t="s">
        <v>2910</v>
      </c>
      <c r="B41" s="167" t="s">
        <v>2971</v>
      </c>
      <c r="C41" s="167"/>
      <c r="D41" s="167"/>
    </row>
    <row r="42" spans="1:4" s="92" customFormat="1" ht="31.5" x14ac:dyDescent="0.2">
      <c r="A42" s="30">
        <v>1</v>
      </c>
      <c r="B42" s="136" t="s">
        <v>295</v>
      </c>
      <c r="C42" s="138">
        <v>348800000</v>
      </c>
      <c r="D42" s="140" t="s">
        <v>34</v>
      </c>
    </row>
    <row r="43" spans="1:4" s="92" customFormat="1" ht="31.5" x14ac:dyDescent="0.2">
      <c r="A43" s="30">
        <v>2</v>
      </c>
      <c r="B43" s="136" t="s">
        <v>2972</v>
      </c>
      <c r="C43" s="138">
        <v>295982511.81</v>
      </c>
      <c r="D43" s="140" t="s">
        <v>34</v>
      </c>
    </row>
    <row r="44" spans="1:4" s="92" customFormat="1" ht="31.5" x14ac:dyDescent="0.2">
      <c r="A44" s="30">
        <v>3</v>
      </c>
      <c r="B44" s="136" t="s">
        <v>2973</v>
      </c>
      <c r="C44" s="138">
        <v>239000000</v>
      </c>
      <c r="D44" s="140" t="s">
        <v>34</v>
      </c>
    </row>
    <row r="45" spans="1:4" s="92" customFormat="1" ht="31.5" x14ac:dyDescent="0.2">
      <c r="A45" s="30">
        <v>4</v>
      </c>
      <c r="B45" s="136" t="s">
        <v>2974</v>
      </c>
      <c r="C45" s="138">
        <v>189634074</v>
      </c>
      <c r="D45" s="140" t="s">
        <v>28</v>
      </c>
    </row>
    <row r="46" spans="1:4" s="92" customFormat="1" ht="31.5" x14ac:dyDescent="0.2">
      <c r="A46" s="30">
        <v>5</v>
      </c>
      <c r="B46" s="136" t="s">
        <v>303</v>
      </c>
      <c r="C46" s="138">
        <v>181629790.44</v>
      </c>
      <c r="D46" s="140" t="s">
        <v>34</v>
      </c>
    </row>
    <row r="47" spans="1:4" s="92" customFormat="1" ht="47.25" x14ac:dyDescent="0.2">
      <c r="A47" s="30">
        <v>6</v>
      </c>
      <c r="B47" s="136" t="s">
        <v>2975</v>
      </c>
      <c r="C47" s="138">
        <v>99831867.159999996</v>
      </c>
      <c r="D47" s="140" t="s">
        <v>2996</v>
      </c>
    </row>
    <row r="48" spans="1:4" s="92" customFormat="1" ht="31.5" x14ac:dyDescent="0.2">
      <c r="A48" s="30">
        <v>7</v>
      </c>
      <c r="B48" s="136" t="s">
        <v>276</v>
      </c>
      <c r="C48" s="138">
        <v>97400000</v>
      </c>
      <c r="D48" s="140" t="s">
        <v>34</v>
      </c>
    </row>
    <row r="49" spans="1:4" s="92" customFormat="1" ht="47.25" x14ac:dyDescent="0.2">
      <c r="A49" s="30">
        <v>8</v>
      </c>
      <c r="B49" s="136" t="s">
        <v>44</v>
      </c>
      <c r="C49" s="138">
        <v>80138328.489999995</v>
      </c>
      <c r="D49" s="140" t="s">
        <v>2997</v>
      </c>
    </row>
    <row r="50" spans="1:4" s="92" customFormat="1" ht="31.5" x14ac:dyDescent="0.2">
      <c r="A50" s="30">
        <v>9</v>
      </c>
      <c r="B50" s="136" t="s">
        <v>2976</v>
      </c>
      <c r="C50" s="138">
        <v>80000000</v>
      </c>
      <c r="D50" s="140" t="s">
        <v>34</v>
      </c>
    </row>
    <row r="51" spans="1:4" s="92" customFormat="1" ht="16.5" x14ac:dyDescent="0.2">
      <c r="A51" s="30">
        <v>10</v>
      </c>
      <c r="B51" s="136" t="s">
        <v>330</v>
      </c>
      <c r="C51" s="139">
        <v>78200000</v>
      </c>
      <c r="D51" s="140" t="s">
        <v>94</v>
      </c>
    </row>
    <row r="52" spans="1:4" s="92" customFormat="1" ht="31.5" x14ac:dyDescent="0.2">
      <c r="A52" s="30">
        <v>11</v>
      </c>
      <c r="B52" s="136" t="s">
        <v>2977</v>
      </c>
      <c r="C52" s="138">
        <v>77500000</v>
      </c>
      <c r="D52" s="140" t="s">
        <v>34</v>
      </c>
    </row>
    <row r="53" spans="1:4" s="92" customFormat="1" ht="31.5" x14ac:dyDescent="0.2">
      <c r="A53" s="30">
        <v>12</v>
      </c>
      <c r="B53" s="136" t="s">
        <v>141</v>
      </c>
      <c r="C53" s="138">
        <v>68921232</v>
      </c>
      <c r="D53" s="140" t="s">
        <v>34</v>
      </c>
    </row>
    <row r="54" spans="1:4" s="92" customFormat="1" ht="16.5" x14ac:dyDescent="0.2">
      <c r="A54" s="30">
        <v>13</v>
      </c>
      <c r="B54" s="136" t="s">
        <v>274</v>
      </c>
      <c r="C54" s="138">
        <v>58827369</v>
      </c>
      <c r="D54" s="140" t="s">
        <v>184</v>
      </c>
    </row>
    <row r="55" spans="1:4" s="92" customFormat="1" ht="16.5" x14ac:dyDescent="0.2">
      <c r="A55" s="30">
        <v>14</v>
      </c>
      <c r="B55" s="136" t="s">
        <v>2978</v>
      </c>
      <c r="C55" s="138">
        <v>58791805.869999997</v>
      </c>
      <c r="D55" s="35" t="s">
        <v>1</v>
      </c>
    </row>
    <row r="56" spans="1:4" s="92" customFormat="1" ht="31.5" x14ac:dyDescent="0.2">
      <c r="A56" s="30">
        <v>15</v>
      </c>
      <c r="B56" s="136" t="s">
        <v>2979</v>
      </c>
      <c r="C56" s="138">
        <v>55286971.829999998</v>
      </c>
      <c r="D56" s="140" t="s">
        <v>34</v>
      </c>
    </row>
    <row r="57" spans="1:4" s="92" customFormat="1" ht="31.5" x14ac:dyDescent="0.2">
      <c r="A57" s="30">
        <v>16</v>
      </c>
      <c r="B57" s="136" t="s">
        <v>2980</v>
      </c>
      <c r="C57" s="138">
        <v>54419997.460000001</v>
      </c>
      <c r="D57" s="140" t="s">
        <v>28</v>
      </c>
    </row>
    <row r="58" spans="1:4" s="92" customFormat="1" ht="47.25" x14ac:dyDescent="0.2">
      <c r="A58" s="30">
        <v>17</v>
      </c>
      <c r="B58" s="124" t="s">
        <v>2981</v>
      </c>
      <c r="C58" s="139">
        <v>53918569.640000001</v>
      </c>
      <c r="D58" s="35" t="s">
        <v>2998</v>
      </c>
    </row>
    <row r="59" spans="1:4" s="92" customFormat="1" ht="16.5" x14ac:dyDescent="0.2">
      <c r="A59" s="30">
        <v>18</v>
      </c>
      <c r="B59" s="124" t="s">
        <v>2982</v>
      </c>
      <c r="C59" s="138">
        <v>50025008.82</v>
      </c>
      <c r="D59" s="35" t="s">
        <v>1</v>
      </c>
    </row>
    <row r="60" spans="1:4" s="92" customFormat="1" ht="31.5" x14ac:dyDescent="0.2">
      <c r="A60" s="30">
        <v>19</v>
      </c>
      <c r="B60" s="136" t="s">
        <v>39</v>
      </c>
      <c r="C60" s="138">
        <v>48625566.829999998</v>
      </c>
      <c r="D60" s="35" t="s">
        <v>1</v>
      </c>
    </row>
    <row r="61" spans="1:4" s="92" customFormat="1" ht="31.5" x14ac:dyDescent="0.2">
      <c r="A61" s="30">
        <v>20</v>
      </c>
      <c r="B61" s="136" t="s">
        <v>2983</v>
      </c>
      <c r="C61" s="138">
        <v>47592971</v>
      </c>
      <c r="D61" s="140" t="s">
        <v>34</v>
      </c>
    </row>
    <row r="62" spans="1:4" s="92" customFormat="1" ht="16.5" x14ac:dyDescent="0.2">
      <c r="A62" s="30">
        <v>21</v>
      </c>
      <c r="B62" s="124" t="s">
        <v>117</v>
      </c>
      <c r="C62" s="139">
        <v>42786537.640000001</v>
      </c>
      <c r="D62" s="35" t="s">
        <v>1</v>
      </c>
    </row>
    <row r="63" spans="1:4" s="92" customFormat="1" ht="16.5" x14ac:dyDescent="0.2">
      <c r="A63" s="30">
        <v>22</v>
      </c>
      <c r="B63" s="136" t="s">
        <v>2984</v>
      </c>
      <c r="C63" s="138">
        <v>41986118.409999996</v>
      </c>
      <c r="D63" s="35" t="s">
        <v>1</v>
      </c>
    </row>
    <row r="64" spans="1:4" s="92" customFormat="1" ht="31.5" x14ac:dyDescent="0.2">
      <c r="A64" s="30">
        <v>23</v>
      </c>
      <c r="B64" s="136" t="s">
        <v>333</v>
      </c>
      <c r="C64" s="138">
        <v>41024643</v>
      </c>
      <c r="D64" s="140" t="s">
        <v>94</v>
      </c>
    </row>
    <row r="65" spans="1:4" s="92" customFormat="1" ht="31.5" x14ac:dyDescent="0.2">
      <c r="A65" s="30">
        <v>24</v>
      </c>
      <c r="B65" s="136" t="s">
        <v>156</v>
      </c>
      <c r="C65" s="138">
        <v>40470225</v>
      </c>
      <c r="D65" s="140" t="s">
        <v>34</v>
      </c>
    </row>
    <row r="66" spans="1:4" s="92" customFormat="1" ht="16.5" x14ac:dyDescent="0.2">
      <c r="A66" s="30">
        <v>25</v>
      </c>
      <c r="B66" s="136" t="s">
        <v>1606</v>
      </c>
      <c r="C66" s="138">
        <v>37226592.020000003</v>
      </c>
      <c r="D66" s="140" t="s">
        <v>180</v>
      </c>
    </row>
    <row r="67" spans="1:4" s="92" customFormat="1" ht="31.5" x14ac:dyDescent="0.2">
      <c r="A67" s="30">
        <v>26</v>
      </c>
      <c r="B67" s="136" t="s">
        <v>2985</v>
      </c>
      <c r="C67" s="138">
        <v>37081408.509999998</v>
      </c>
      <c r="D67" s="140" t="s">
        <v>67</v>
      </c>
    </row>
    <row r="68" spans="1:4" s="92" customFormat="1" ht="47.25" x14ac:dyDescent="0.2">
      <c r="A68" s="30">
        <v>27</v>
      </c>
      <c r="B68" s="136" t="s">
        <v>132</v>
      </c>
      <c r="C68" s="138">
        <v>36609340</v>
      </c>
      <c r="D68" s="140" t="s">
        <v>2999</v>
      </c>
    </row>
    <row r="69" spans="1:4" s="92" customFormat="1" ht="16.5" x14ac:dyDescent="0.2">
      <c r="A69" s="30">
        <v>28</v>
      </c>
      <c r="B69" s="136" t="s">
        <v>116</v>
      </c>
      <c r="C69" s="138">
        <v>32378465.18</v>
      </c>
      <c r="D69" s="140" t="s">
        <v>67</v>
      </c>
    </row>
    <row r="70" spans="1:4" s="92" customFormat="1" ht="31.5" x14ac:dyDescent="0.2">
      <c r="A70" s="30">
        <v>29</v>
      </c>
      <c r="B70" s="136" t="s">
        <v>2986</v>
      </c>
      <c r="C70" s="138">
        <v>31719757</v>
      </c>
      <c r="D70" s="140" t="s">
        <v>3000</v>
      </c>
    </row>
    <row r="71" spans="1:4" s="92" customFormat="1" ht="31.5" x14ac:dyDescent="0.2">
      <c r="A71" s="30">
        <v>30</v>
      </c>
      <c r="B71" s="136" t="s">
        <v>2987</v>
      </c>
      <c r="C71" s="138">
        <v>31085921</v>
      </c>
      <c r="D71" s="140" t="s">
        <v>28</v>
      </c>
    </row>
    <row r="72" spans="1:4" s="92" customFormat="1" ht="31.5" x14ac:dyDescent="0.2">
      <c r="A72" s="30">
        <v>31</v>
      </c>
      <c r="B72" s="136" t="s">
        <v>2988</v>
      </c>
      <c r="C72" s="138">
        <v>28782041.170000002</v>
      </c>
      <c r="D72" s="140" t="s">
        <v>2964</v>
      </c>
    </row>
    <row r="73" spans="1:4" s="92" customFormat="1" ht="16.5" x14ac:dyDescent="0.2">
      <c r="A73" s="30">
        <v>32</v>
      </c>
      <c r="B73" s="136" t="s">
        <v>2905</v>
      </c>
      <c r="C73" s="138">
        <v>26234948.809999999</v>
      </c>
      <c r="D73" s="140" t="s">
        <v>2906</v>
      </c>
    </row>
    <row r="74" spans="1:4" s="92" customFormat="1" ht="16.5" x14ac:dyDescent="0.2">
      <c r="A74" s="30">
        <v>33</v>
      </c>
      <c r="B74" s="136" t="s">
        <v>2941</v>
      </c>
      <c r="C74" s="138">
        <v>23081698.809999999</v>
      </c>
      <c r="D74" s="140" t="s">
        <v>76</v>
      </c>
    </row>
    <row r="75" spans="1:4" s="92" customFormat="1" ht="47.25" x14ac:dyDescent="0.2">
      <c r="A75" s="30">
        <v>34</v>
      </c>
      <c r="B75" s="136" t="s">
        <v>2989</v>
      </c>
      <c r="C75" s="138">
        <v>20382472</v>
      </c>
      <c r="D75" s="140" t="s">
        <v>28</v>
      </c>
    </row>
    <row r="76" spans="1:4" s="92" customFormat="1" ht="31.5" x14ac:dyDescent="0.2">
      <c r="A76" s="30">
        <v>35</v>
      </c>
      <c r="B76" s="136" t="s">
        <v>2990</v>
      </c>
      <c r="C76" s="138">
        <v>20221155</v>
      </c>
      <c r="D76" s="140" t="s">
        <v>28</v>
      </c>
    </row>
    <row r="77" spans="1:4" s="92" customFormat="1" ht="16.5" x14ac:dyDescent="0.2">
      <c r="A77" s="30">
        <v>36</v>
      </c>
      <c r="B77" s="136" t="s">
        <v>2991</v>
      </c>
      <c r="C77" s="138">
        <v>18018000</v>
      </c>
      <c r="D77" s="140" t="s">
        <v>67</v>
      </c>
    </row>
    <row r="78" spans="1:4" s="92" customFormat="1" ht="31.5" x14ac:dyDescent="0.2">
      <c r="A78" s="30">
        <v>37</v>
      </c>
      <c r="B78" s="136" t="s">
        <v>2992</v>
      </c>
      <c r="C78" s="138">
        <v>17261000</v>
      </c>
      <c r="D78" s="140" t="s">
        <v>67</v>
      </c>
    </row>
    <row r="79" spans="1:4" s="92" customFormat="1" ht="16.5" x14ac:dyDescent="0.2">
      <c r="A79" s="30">
        <v>38</v>
      </c>
      <c r="B79" s="136" t="s">
        <v>2993</v>
      </c>
      <c r="C79" s="138">
        <v>16981810</v>
      </c>
      <c r="D79" s="140" t="s">
        <v>67</v>
      </c>
    </row>
    <row r="80" spans="1:4" s="92" customFormat="1" ht="31.5" x14ac:dyDescent="0.2">
      <c r="A80" s="30">
        <v>39</v>
      </c>
      <c r="B80" s="136" t="s">
        <v>2994</v>
      </c>
      <c r="C80" s="138">
        <v>16237353.58</v>
      </c>
      <c r="D80" s="140" t="s">
        <v>94</v>
      </c>
    </row>
    <row r="81" spans="1:4" s="92" customFormat="1" ht="16.5" x14ac:dyDescent="0.2">
      <c r="A81" s="30">
        <v>40</v>
      </c>
      <c r="B81" s="136" t="s">
        <v>2995</v>
      </c>
      <c r="C81" s="138">
        <v>13173741.77</v>
      </c>
      <c r="D81" s="140" t="s">
        <v>67</v>
      </c>
    </row>
    <row r="82" spans="1:4" ht="16.5" x14ac:dyDescent="0.2">
      <c r="A82" s="129" t="s">
        <v>2911</v>
      </c>
      <c r="B82" s="167" t="s">
        <v>3008</v>
      </c>
      <c r="C82" s="167"/>
      <c r="D82" s="167"/>
    </row>
    <row r="83" spans="1:4" ht="31.5" x14ac:dyDescent="0.2">
      <c r="A83" s="30">
        <v>1</v>
      </c>
      <c r="B83" s="136" t="s">
        <v>309</v>
      </c>
      <c r="C83" s="138">
        <v>246950503</v>
      </c>
      <c r="D83" s="35" t="s">
        <v>3009</v>
      </c>
    </row>
    <row r="84" spans="1:4" ht="16.5" x14ac:dyDescent="0.2">
      <c r="A84" s="30">
        <v>2</v>
      </c>
      <c r="B84" s="124" t="s">
        <v>162</v>
      </c>
      <c r="C84" s="138">
        <v>130579383</v>
      </c>
      <c r="D84" s="140" t="s">
        <v>69</v>
      </c>
    </row>
    <row r="85" spans="1:4" ht="31.5" x14ac:dyDescent="0.2">
      <c r="A85" s="30">
        <v>3</v>
      </c>
      <c r="B85" s="136" t="s">
        <v>3001</v>
      </c>
      <c r="C85" s="138">
        <v>112787728.95</v>
      </c>
      <c r="D85" s="140" t="s">
        <v>67</v>
      </c>
    </row>
    <row r="86" spans="1:4" ht="16.5" x14ac:dyDescent="0.2">
      <c r="A86" s="30">
        <v>4</v>
      </c>
      <c r="B86" s="136" t="s">
        <v>2995</v>
      </c>
      <c r="C86" s="138">
        <v>104513402.84999999</v>
      </c>
      <c r="D86" s="140" t="s">
        <v>67</v>
      </c>
    </row>
    <row r="87" spans="1:4" ht="31.5" x14ac:dyDescent="0.2">
      <c r="A87" s="30">
        <v>5</v>
      </c>
      <c r="B87" s="136" t="s">
        <v>433</v>
      </c>
      <c r="C87" s="138">
        <v>103941653.18000001</v>
      </c>
      <c r="D87" s="140" t="s">
        <v>3009</v>
      </c>
    </row>
    <row r="88" spans="1:4" ht="16.5" x14ac:dyDescent="0.2">
      <c r="A88" s="30">
        <v>6</v>
      </c>
      <c r="B88" s="136" t="s">
        <v>153</v>
      </c>
      <c r="C88" s="138">
        <v>51074000</v>
      </c>
      <c r="D88" s="140" t="s">
        <v>83</v>
      </c>
    </row>
    <row r="89" spans="1:4" ht="16.5" x14ac:dyDescent="0.2">
      <c r="A89" s="30">
        <v>7</v>
      </c>
      <c r="B89" s="136" t="s">
        <v>277</v>
      </c>
      <c r="C89" s="138">
        <v>46207000</v>
      </c>
      <c r="D89" s="140" t="s">
        <v>184</v>
      </c>
    </row>
    <row r="90" spans="1:4" ht="31.5" x14ac:dyDescent="0.2">
      <c r="A90" s="30">
        <v>8</v>
      </c>
      <c r="B90" s="136" t="s">
        <v>3002</v>
      </c>
      <c r="C90" s="138">
        <v>42933000</v>
      </c>
      <c r="D90" s="140" t="s">
        <v>3009</v>
      </c>
    </row>
    <row r="91" spans="1:4" ht="16.5" x14ac:dyDescent="0.2">
      <c r="A91" s="30">
        <v>9</v>
      </c>
      <c r="B91" s="136" t="s">
        <v>3003</v>
      </c>
      <c r="C91" s="138">
        <v>42867325</v>
      </c>
      <c r="D91" s="140" t="s">
        <v>180</v>
      </c>
    </row>
    <row r="92" spans="1:4" ht="16.5" x14ac:dyDescent="0.2">
      <c r="A92" s="30">
        <v>10</v>
      </c>
      <c r="B92" s="136" t="s">
        <v>2936</v>
      </c>
      <c r="C92" s="138">
        <v>17856933</v>
      </c>
      <c r="D92" s="140" t="s">
        <v>180</v>
      </c>
    </row>
    <row r="93" spans="1:4" ht="16.5" x14ac:dyDescent="0.2">
      <c r="A93" s="30">
        <v>11</v>
      </c>
      <c r="B93" s="136" t="s">
        <v>317</v>
      </c>
      <c r="C93" s="138">
        <v>14392821</v>
      </c>
      <c r="D93" s="140" t="s">
        <v>3010</v>
      </c>
    </row>
    <row r="94" spans="1:4" ht="31.5" x14ac:dyDescent="0.2">
      <c r="A94" s="30">
        <v>12</v>
      </c>
      <c r="B94" s="124" t="s">
        <v>1025</v>
      </c>
      <c r="C94" s="138">
        <v>14221370</v>
      </c>
      <c r="D94" s="140" t="s">
        <v>69</v>
      </c>
    </row>
    <row r="95" spans="1:4" ht="16.5" x14ac:dyDescent="0.2">
      <c r="A95" s="30">
        <v>13</v>
      </c>
      <c r="B95" s="124" t="s">
        <v>3004</v>
      </c>
      <c r="C95" s="138">
        <v>12366021</v>
      </c>
      <c r="D95" s="140" t="s">
        <v>69</v>
      </c>
    </row>
    <row r="96" spans="1:4" ht="16.5" x14ac:dyDescent="0.2">
      <c r="A96" s="30">
        <v>14</v>
      </c>
      <c r="B96" s="136" t="s">
        <v>3005</v>
      </c>
      <c r="C96" s="138">
        <v>11186663</v>
      </c>
      <c r="D96" s="140" t="s">
        <v>94</v>
      </c>
    </row>
    <row r="97" spans="1:4" ht="16.5" x14ac:dyDescent="0.2">
      <c r="A97" s="30">
        <v>15</v>
      </c>
      <c r="B97" s="136" t="s">
        <v>3006</v>
      </c>
      <c r="C97" s="138">
        <v>9428665</v>
      </c>
      <c r="D97" s="140" t="s">
        <v>94</v>
      </c>
    </row>
    <row r="98" spans="1:4" ht="31.5" x14ac:dyDescent="0.2">
      <c r="A98" s="30">
        <v>16</v>
      </c>
      <c r="B98" s="136" t="s">
        <v>3007</v>
      </c>
      <c r="C98" s="138">
        <v>8911156</v>
      </c>
      <c r="D98" s="140" t="s">
        <v>86</v>
      </c>
    </row>
    <row r="99" spans="1:4" ht="16.5" x14ac:dyDescent="0.2">
      <c r="A99" s="129" t="s">
        <v>2912</v>
      </c>
      <c r="B99" s="167" t="s">
        <v>2859</v>
      </c>
      <c r="C99" s="167"/>
      <c r="D99" s="167"/>
    </row>
    <row r="100" spans="1:4" ht="31.5" x14ac:dyDescent="0.2">
      <c r="A100" s="30">
        <v>1</v>
      </c>
      <c r="B100" s="136" t="s">
        <v>3011</v>
      </c>
      <c r="C100" s="138">
        <v>161641844.24000001</v>
      </c>
      <c r="D100" s="140" t="s">
        <v>69</v>
      </c>
    </row>
    <row r="101" spans="1:4" ht="16.5" x14ac:dyDescent="0.2">
      <c r="A101" s="30">
        <v>2</v>
      </c>
      <c r="B101" s="140" t="s">
        <v>3012</v>
      </c>
      <c r="C101" s="138">
        <v>117728868.39</v>
      </c>
      <c r="D101" s="140" t="s">
        <v>2725</v>
      </c>
    </row>
    <row r="102" spans="1:4" ht="16.5" x14ac:dyDescent="0.2">
      <c r="A102" s="30">
        <v>3</v>
      </c>
      <c r="B102" s="136" t="s">
        <v>3013</v>
      </c>
      <c r="C102" s="138">
        <v>107053434</v>
      </c>
      <c r="D102" s="140" t="s">
        <v>395</v>
      </c>
    </row>
    <row r="103" spans="1:4" ht="31.5" x14ac:dyDescent="0.2">
      <c r="A103" s="30">
        <v>4</v>
      </c>
      <c r="B103" s="136" t="s">
        <v>43</v>
      </c>
      <c r="C103" s="138">
        <v>61945229.719999999</v>
      </c>
      <c r="D103" s="140" t="s">
        <v>3000</v>
      </c>
    </row>
    <row r="104" spans="1:4" ht="31.5" x14ac:dyDescent="0.2">
      <c r="A104" s="30">
        <v>5</v>
      </c>
      <c r="B104" s="136" t="s">
        <v>1502</v>
      </c>
      <c r="C104" s="138">
        <v>59120960.060000002</v>
      </c>
      <c r="D104" s="140" t="s">
        <v>3000</v>
      </c>
    </row>
    <row r="105" spans="1:4" ht="16.5" x14ac:dyDescent="0.2">
      <c r="A105" s="30">
        <v>6</v>
      </c>
      <c r="B105" s="136" t="s">
        <v>121</v>
      </c>
      <c r="C105" s="138">
        <v>45520609.630000003</v>
      </c>
      <c r="D105" s="140" t="s">
        <v>168</v>
      </c>
    </row>
    <row r="106" spans="1:4" ht="31.5" x14ac:dyDescent="0.2">
      <c r="A106" s="30">
        <v>7</v>
      </c>
      <c r="B106" s="140" t="s">
        <v>1690</v>
      </c>
      <c r="C106" s="138">
        <v>35997215</v>
      </c>
      <c r="D106" s="140" t="s">
        <v>2725</v>
      </c>
    </row>
    <row r="107" spans="1:4" ht="16.5" x14ac:dyDescent="0.2">
      <c r="A107" s="30">
        <v>8</v>
      </c>
      <c r="B107" s="140" t="s">
        <v>3014</v>
      </c>
      <c r="C107" s="138">
        <v>33375218.34</v>
      </c>
      <c r="D107" s="140" t="s">
        <v>2725</v>
      </c>
    </row>
    <row r="108" spans="1:4" ht="16.5" x14ac:dyDescent="0.2">
      <c r="A108" s="30">
        <v>9</v>
      </c>
      <c r="B108" s="140" t="s">
        <v>3015</v>
      </c>
      <c r="C108" s="138">
        <v>23846765.280000001</v>
      </c>
      <c r="D108" s="140" t="s">
        <v>2725</v>
      </c>
    </row>
    <row r="109" spans="1:4" ht="31.5" x14ac:dyDescent="0.2">
      <c r="A109" s="30">
        <v>10</v>
      </c>
      <c r="B109" s="140" t="s">
        <v>3016</v>
      </c>
      <c r="C109" s="138">
        <v>22561221.559999999</v>
      </c>
      <c r="D109" s="140" t="s">
        <v>2725</v>
      </c>
    </row>
    <row r="110" spans="1:4" ht="31.5" x14ac:dyDescent="0.2">
      <c r="A110" s="30">
        <v>11</v>
      </c>
      <c r="B110" s="136" t="s">
        <v>309</v>
      </c>
      <c r="C110" s="141">
        <v>17527109</v>
      </c>
      <c r="D110" s="35" t="s">
        <v>3009</v>
      </c>
    </row>
    <row r="111" spans="1:4" ht="31.5" x14ac:dyDescent="0.2">
      <c r="A111" s="30">
        <v>12</v>
      </c>
      <c r="B111" s="140" t="s">
        <v>3017</v>
      </c>
      <c r="C111" s="138">
        <v>17200000</v>
      </c>
      <c r="D111" s="140" t="s">
        <v>2725</v>
      </c>
    </row>
    <row r="112" spans="1:4" ht="31.5" x14ac:dyDescent="0.2">
      <c r="A112" s="30">
        <v>13</v>
      </c>
      <c r="B112" s="140" t="s">
        <v>3018</v>
      </c>
      <c r="C112" s="138">
        <v>17000000</v>
      </c>
      <c r="D112" s="140" t="s">
        <v>2725</v>
      </c>
    </row>
    <row r="113" spans="1:4" ht="31.5" x14ac:dyDescent="0.2">
      <c r="A113" s="30">
        <v>14</v>
      </c>
      <c r="B113" s="136" t="s">
        <v>3019</v>
      </c>
      <c r="C113" s="138">
        <v>16158032</v>
      </c>
      <c r="D113" s="140" t="s">
        <v>2954</v>
      </c>
    </row>
    <row r="114" spans="1:4" ht="16.5" x14ac:dyDescent="0.2">
      <c r="A114" s="30">
        <v>15</v>
      </c>
      <c r="B114" s="140" t="s">
        <v>1688</v>
      </c>
      <c r="C114" s="138">
        <v>15552845.24</v>
      </c>
      <c r="D114" s="140" t="s">
        <v>2725</v>
      </c>
    </row>
    <row r="115" spans="1:4" ht="16.5" x14ac:dyDescent="0.2">
      <c r="A115" s="30">
        <v>16</v>
      </c>
      <c r="B115" s="140" t="s">
        <v>3020</v>
      </c>
      <c r="C115" s="138">
        <v>13737266.33</v>
      </c>
      <c r="D115" s="140" t="s">
        <v>2725</v>
      </c>
    </row>
    <row r="116" spans="1:4" ht="16.5" x14ac:dyDescent="0.2">
      <c r="A116" s="30">
        <v>17</v>
      </c>
      <c r="B116" s="140" t="s">
        <v>140</v>
      </c>
      <c r="C116" s="138">
        <v>10885955</v>
      </c>
      <c r="D116" s="140" t="s">
        <v>2725</v>
      </c>
    </row>
    <row r="117" spans="1:4" ht="16.5" x14ac:dyDescent="0.2">
      <c r="A117" s="30">
        <v>18</v>
      </c>
      <c r="B117" s="140" t="s">
        <v>3021</v>
      </c>
      <c r="C117" s="141">
        <v>8212030.9500000002</v>
      </c>
      <c r="D117" s="140" t="s">
        <v>2725</v>
      </c>
    </row>
    <row r="118" spans="1:4" s="92" customFormat="1" ht="21.75" customHeight="1" x14ac:dyDescent="0.2">
      <c r="A118" s="129" t="s">
        <v>2913</v>
      </c>
      <c r="B118" s="167" t="s">
        <v>3023</v>
      </c>
      <c r="C118" s="167"/>
      <c r="D118" s="167"/>
    </row>
    <row r="119" spans="1:4" s="92" customFormat="1" ht="31.5" x14ac:dyDescent="0.2">
      <c r="A119" s="30">
        <v>1</v>
      </c>
      <c r="B119" s="124" t="s">
        <v>3024</v>
      </c>
      <c r="C119" s="139">
        <v>59907891</v>
      </c>
      <c r="D119" s="35" t="s">
        <v>131</v>
      </c>
    </row>
    <row r="120" spans="1:4" s="92" customFormat="1" ht="16.5" x14ac:dyDescent="0.2">
      <c r="A120" s="30">
        <v>2</v>
      </c>
      <c r="B120" s="124" t="s">
        <v>311</v>
      </c>
      <c r="C120" s="139">
        <v>52550066.359999999</v>
      </c>
      <c r="D120" s="35" t="s">
        <v>131</v>
      </c>
    </row>
    <row r="121" spans="1:4" s="92" customFormat="1" ht="31.5" x14ac:dyDescent="0.2">
      <c r="A121" s="30">
        <v>3</v>
      </c>
      <c r="B121" s="136" t="s">
        <v>3016</v>
      </c>
      <c r="C121" s="138">
        <v>31242548.84</v>
      </c>
      <c r="D121" s="35" t="s">
        <v>131</v>
      </c>
    </row>
    <row r="122" spans="1:4" s="92" customFormat="1" ht="16.5" x14ac:dyDescent="0.2">
      <c r="A122" s="30">
        <v>4</v>
      </c>
      <c r="B122" s="136" t="s">
        <v>3025</v>
      </c>
      <c r="C122" s="138">
        <v>14826840</v>
      </c>
      <c r="D122" s="35" t="s">
        <v>131</v>
      </c>
    </row>
    <row r="123" spans="1:4" s="92" customFormat="1" ht="16.5" x14ac:dyDescent="0.2">
      <c r="A123" s="30">
        <v>5</v>
      </c>
      <c r="B123" s="124" t="s">
        <v>2937</v>
      </c>
      <c r="C123" s="138">
        <v>13424712.699999999</v>
      </c>
      <c r="D123" s="35" t="s">
        <v>131</v>
      </c>
    </row>
    <row r="124" spans="1:4" s="92" customFormat="1" ht="16.5" x14ac:dyDescent="0.2">
      <c r="A124" s="30">
        <v>6</v>
      </c>
      <c r="B124" s="136" t="s">
        <v>2947</v>
      </c>
      <c r="C124" s="138">
        <v>11783556</v>
      </c>
      <c r="D124" s="140" t="s">
        <v>212</v>
      </c>
    </row>
    <row r="125" spans="1:4" s="92" customFormat="1" ht="47.25" x14ac:dyDescent="0.2">
      <c r="A125" s="30">
        <v>7</v>
      </c>
      <c r="B125" s="136" t="s">
        <v>309</v>
      </c>
      <c r="C125" s="138">
        <v>11267952</v>
      </c>
      <c r="D125" s="35" t="s">
        <v>3022</v>
      </c>
    </row>
    <row r="126" spans="1:4" s="92" customFormat="1" ht="31.5" x14ac:dyDescent="0.2">
      <c r="A126" s="30">
        <v>8</v>
      </c>
      <c r="B126" s="136" t="s">
        <v>3026</v>
      </c>
      <c r="C126" s="138">
        <v>10250967</v>
      </c>
      <c r="D126" s="35" t="s">
        <v>131</v>
      </c>
    </row>
    <row r="127" spans="1:4" s="92" customFormat="1" ht="16.5" x14ac:dyDescent="0.2">
      <c r="A127" s="30">
        <v>9</v>
      </c>
      <c r="B127" s="136" t="s">
        <v>3027</v>
      </c>
      <c r="C127" s="138">
        <v>8823153</v>
      </c>
      <c r="D127" s="35" t="s">
        <v>131</v>
      </c>
    </row>
    <row r="128" spans="1:4" s="92" customFormat="1" ht="31.5" x14ac:dyDescent="0.2">
      <c r="A128" s="30">
        <v>10</v>
      </c>
      <c r="B128" s="136" t="s">
        <v>3028</v>
      </c>
      <c r="C128" s="138">
        <v>7071832</v>
      </c>
      <c r="D128" s="35" t="s">
        <v>131</v>
      </c>
    </row>
    <row r="129" spans="1:4" s="92" customFormat="1" ht="16.5" x14ac:dyDescent="0.2">
      <c r="A129" s="30">
        <v>11</v>
      </c>
      <c r="B129" s="136" t="s">
        <v>3021</v>
      </c>
      <c r="C129" s="141">
        <v>6800000</v>
      </c>
      <c r="D129" s="35" t="s">
        <v>131</v>
      </c>
    </row>
    <row r="130" spans="1:4" s="92" customFormat="1" ht="16.5" x14ac:dyDescent="0.2">
      <c r="A130" s="30">
        <v>12</v>
      </c>
      <c r="B130" s="136" t="s">
        <v>3029</v>
      </c>
      <c r="C130" s="141">
        <v>4500000</v>
      </c>
      <c r="D130" s="35" t="s">
        <v>131</v>
      </c>
    </row>
    <row r="131" spans="1:4" s="92" customFormat="1" ht="16.5" x14ac:dyDescent="0.2">
      <c r="A131" s="129" t="s">
        <v>2914</v>
      </c>
      <c r="B131" s="167" t="s">
        <v>3030</v>
      </c>
      <c r="C131" s="167"/>
      <c r="D131" s="167"/>
    </row>
    <row r="132" spans="1:4" s="92" customFormat="1" ht="16.5" x14ac:dyDescent="0.2">
      <c r="A132" s="30">
        <v>1</v>
      </c>
      <c r="B132" s="136" t="s">
        <v>3031</v>
      </c>
      <c r="C132" s="141">
        <v>56680557</v>
      </c>
      <c r="D132" s="140" t="s">
        <v>281</v>
      </c>
    </row>
    <row r="133" spans="1:4" s="92" customFormat="1" ht="31.5" x14ac:dyDescent="0.2">
      <c r="A133" s="30">
        <v>2</v>
      </c>
      <c r="B133" s="136" t="s">
        <v>3032</v>
      </c>
      <c r="C133" s="141">
        <v>40000000</v>
      </c>
      <c r="D133" s="140" t="s">
        <v>281</v>
      </c>
    </row>
    <row r="134" spans="1:4" s="92" customFormat="1" ht="16.5" x14ac:dyDescent="0.2">
      <c r="A134" s="30">
        <v>3</v>
      </c>
      <c r="B134" s="136" t="s">
        <v>3033</v>
      </c>
      <c r="C134" s="141">
        <v>20557434</v>
      </c>
      <c r="D134" s="140" t="s">
        <v>281</v>
      </c>
    </row>
    <row r="135" spans="1:4" s="92" customFormat="1" ht="31.5" x14ac:dyDescent="0.2">
      <c r="A135" s="30">
        <v>4</v>
      </c>
      <c r="B135" s="136" t="s">
        <v>3034</v>
      </c>
      <c r="C135" s="138">
        <v>14453283</v>
      </c>
      <c r="D135" s="140" t="s">
        <v>94</v>
      </c>
    </row>
    <row r="136" spans="1:4" s="92" customFormat="1" ht="31.5" x14ac:dyDescent="0.2">
      <c r="A136" s="30">
        <v>5</v>
      </c>
      <c r="B136" s="136" t="s">
        <v>3035</v>
      </c>
      <c r="C136" s="138">
        <v>12094879</v>
      </c>
      <c r="D136" s="140" t="s">
        <v>281</v>
      </c>
    </row>
    <row r="137" spans="1:4" s="92" customFormat="1" ht="16.5" x14ac:dyDescent="0.2">
      <c r="A137" s="30">
        <v>6</v>
      </c>
      <c r="B137" s="136" t="s">
        <v>3036</v>
      </c>
      <c r="C137" s="138">
        <v>10909052</v>
      </c>
      <c r="D137" s="140" t="s">
        <v>68</v>
      </c>
    </row>
    <row r="138" spans="1:4" s="92" customFormat="1" ht="31.5" x14ac:dyDescent="0.2">
      <c r="A138" s="30">
        <v>7</v>
      </c>
      <c r="B138" s="136" t="s">
        <v>3037</v>
      </c>
      <c r="C138" s="138">
        <v>9017506</v>
      </c>
      <c r="D138" s="140" t="s">
        <v>184</v>
      </c>
    </row>
    <row r="139" spans="1:4" s="92" customFormat="1" ht="31.5" x14ac:dyDescent="0.2">
      <c r="A139" s="30">
        <v>8</v>
      </c>
      <c r="B139" s="136" t="s">
        <v>3038</v>
      </c>
      <c r="C139" s="142">
        <v>8537396.4000000004</v>
      </c>
      <c r="D139" s="140" t="s">
        <v>281</v>
      </c>
    </row>
    <row r="140" spans="1:4" s="92" customFormat="1" ht="16.5" x14ac:dyDescent="0.2">
      <c r="A140" s="30">
        <v>9</v>
      </c>
      <c r="B140" s="136" t="s">
        <v>3039</v>
      </c>
      <c r="C140" s="139">
        <v>7803029</v>
      </c>
      <c r="D140" s="140" t="s">
        <v>281</v>
      </c>
    </row>
    <row r="141" spans="1:4" s="92" customFormat="1" ht="31.5" x14ac:dyDescent="0.2">
      <c r="A141" s="30">
        <v>10</v>
      </c>
      <c r="B141" s="124" t="s">
        <v>2938</v>
      </c>
      <c r="C141" s="139">
        <v>6545008</v>
      </c>
      <c r="D141" s="35" t="s">
        <v>402</v>
      </c>
    </row>
    <row r="142" spans="1:4" s="92" customFormat="1" ht="31.5" x14ac:dyDescent="0.2">
      <c r="A142" s="30">
        <v>11</v>
      </c>
      <c r="B142" s="136" t="s">
        <v>3040</v>
      </c>
      <c r="C142" s="139">
        <v>6073059</v>
      </c>
      <c r="D142" s="140" t="s">
        <v>281</v>
      </c>
    </row>
    <row r="143" spans="1:4" s="92" customFormat="1" ht="16.5" x14ac:dyDescent="0.2">
      <c r="A143" s="30">
        <v>12</v>
      </c>
      <c r="B143" s="136" t="s">
        <v>1205</v>
      </c>
      <c r="C143" s="139">
        <v>4701000</v>
      </c>
      <c r="D143" s="140" t="s">
        <v>83</v>
      </c>
    </row>
    <row r="144" spans="1:4" s="92" customFormat="1" ht="31.5" x14ac:dyDescent="0.2">
      <c r="A144" s="30">
        <v>13</v>
      </c>
      <c r="B144" s="136" t="s">
        <v>3041</v>
      </c>
      <c r="C144" s="139">
        <v>4306000</v>
      </c>
      <c r="D144" s="140" t="s">
        <v>2906</v>
      </c>
    </row>
    <row r="145" spans="1:6" s="92" customFormat="1" ht="16.5" x14ac:dyDescent="0.2">
      <c r="A145" s="30">
        <v>14</v>
      </c>
      <c r="B145" s="136" t="s">
        <v>3042</v>
      </c>
      <c r="C145" s="142">
        <v>4175604</v>
      </c>
      <c r="D145" s="140" t="s">
        <v>281</v>
      </c>
    </row>
    <row r="146" spans="1:6" s="92" customFormat="1" ht="16.5" x14ac:dyDescent="0.2">
      <c r="A146" s="30">
        <v>15</v>
      </c>
      <c r="B146" s="136" t="s">
        <v>3043</v>
      </c>
      <c r="C146" s="142">
        <v>3306186</v>
      </c>
      <c r="D146" s="140" t="s">
        <v>281</v>
      </c>
    </row>
    <row r="147" spans="1:6" s="92" customFormat="1" ht="16.5" x14ac:dyDescent="0.2">
      <c r="A147" s="129" t="s">
        <v>2915</v>
      </c>
      <c r="B147" s="167" t="s">
        <v>3048</v>
      </c>
      <c r="C147" s="167"/>
      <c r="D147" s="167"/>
    </row>
    <row r="148" spans="1:6" ht="16.5" x14ac:dyDescent="0.2">
      <c r="A148" s="30">
        <v>1</v>
      </c>
      <c r="B148" s="136" t="s">
        <v>3044</v>
      </c>
      <c r="C148" s="138">
        <v>233790394</v>
      </c>
      <c r="D148" s="140" t="s">
        <v>3047</v>
      </c>
    </row>
    <row r="149" spans="1:6" ht="16.5" x14ac:dyDescent="0.2">
      <c r="A149" s="30">
        <v>2</v>
      </c>
      <c r="B149" s="136" t="s">
        <v>3045</v>
      </c>
      <c r="C149" s="138">
        <v>15551380</v>
      </c>
      <c r="D149" s="140" t="s">
        <v>3047</v>
      </c>
    </row>
    <row r="150" spans="1:6" ht="31.5" x14ac:dyDescent="0.2">
      <c r="A150" s="30">
        <v>3</v>
      </c>
      <c r="B150" s="136" t="s">
        <v>3046</v>
      </c>
      <c r="C150" s="138">
        <v>1552212</v>
      </c>
      <c r="D150" s="140" t="s">
        <v>3047</v>
      </c>
    </row>
    <row r="151" spans="1:6" s="92" customFormat="1" ht="22.5" customHeight="1" x14ac:dyDescent="0.2">
      <c r="A151" s="129" t="s">
        <v>2916</v>
      </c>
      <c r="B151" s="167" t="s">
        <v>3052</v>
      </c>
      <c r="C151" s="167"/>
      <c r="D151" s="167"/>
    </row>
    <row r="152" spans="1:6" s="92" customFormat="1" ht="31.5" x14ac:dyDescent="0.2">
      <c r="A152" s="30">
        <v>1</v>
      </c>
      <c r="B152" s="136" t="s">
        <v>190</v>
      </c>
      <c r="C152" s="138">
        <v>48327984.689999998</v>
      </c>
      <c r="D152" s="140" t="s">
        <v>86</v>
      </c>
    </row>
    <row r="153" spans="1:6" s="92" customFormat="1" ht="31.5" x14ac:dyDescent="0.2">
      <c r="A153" s="30">
        <v>2</v>
      </c>
      <c r="B153" s="136" t="s">
        <v>3054</v>
      </c>
      <c r="C153" s="138">
        <v>5962932.7000000002</v>
      </c>
      <c r="D153" s="140" t="s">
        <v>3009</v>
      </c>
    </row>
    <row r="154" spans="1:6" s="92" customFormat="1" ht="31.5" x14ac:dyDescent="0.2">
      <c r="A154" s="30">
        <v>3</v>
      </c>
      <c r="B154" s="136" t="s">
        <v>3055</v>
      </c>
      <c r="C154" s="138">
        <v>5762612</v>
      </c>
      <c r="D154" s="140" t="s">
        <v>2964</v>
      </c>
    </row>
    <row r="155" spans="1:6" s="92" customFormat="1" ht="16.5" x14ac:dyDescent="0.2">
      <c r="A155" s="30">
        <v>4</v>
      </c>
      <c r="B155" s="136" t="s">
        <v>2786</v>
      </c>
      <c r="C155" s="138">
        <v>5630000</v>
      </c>
      <c r="D155" s="140" t="s">
        <v>8</v>
      </c>
    </row>
    <row r="156" spans="1:6" s="92" customFormat="1" ht="31.5" x14ac:dyDescent="0.2">
      <c r="A156" s="30">
        <v>5</v>
      </c>
      <c r="B156" s="136" t="s">
        <v>3056</v>
      </c>
      <c r="C156" s="138">
        <v>4500000</v>
      </c>
      <c r="D156" s="140" t="s">
        <v>3058</v>
      </c>
    </row>
    <row r="157" spans="1:6" s="92" customFormat="1" ht="31.5" x14ac:dyDescent="0.2">
      <c r="A157" s="30">
        <v>6</v>
      </c>
      <c r="B157" s="136" t="s">
        <v>3057</v>
      </c>
      <c r="C157" s="138">
        <v>4116620.1</v>
      </c>
      <c r="D157" s="140" t="s">
        <v>2964</v>
      </c>
    </row>
    <row r="158" spans="1:6" ht="16.5" x14ac:dyDescent="0.2">
      <c r="A158" s="129" t="s">
        <v>2917</v>
      </c>
      <c r="B158" s="167" t="s">
        <v>3053</v>
      </c>
      <c r="C158" s="167"/>
      <c r="D158" s="167"/>
      <c r="E158" s="143"/>
      <c r="F158" s="143"/>
    </row>
    <row r="159" spans="1:6" ht="31.5" x14ac:dyDescent="0.2">
      <c r="A159" s="30">
        <v>1</v>
      </c>
      <c r="B159" s="136" t="s">
        <v>3049</v>
      </c>
      <c r="C159" s="138">
        <v>85239017</v>
      </c>
      <c r="D159" s="140" t="s">
        <v>3051</v>
      </c>
      <c r="E159" s="143"/>
      <c r="F159" s="143"/>
    </row>
    <row r="160" spans="1:6" ht="16.5" x14ac:dyDescent="0.2">
      <c r="A160" s="30">
        <v>2</v>
      </c>
      <c r="B160" s="124" t="s">
        <v>3050</v>
      </c>
      <c r="C160" s="139">
        <v>34308829</v>
      </c>
      <c r="D160" s="140" t="s">
        <v>374</v>
      </c>
      <c r="E160" s="143"/>
      <c r="F160" s="143"/>
    </row>
    <row r="161" spans="1:6" ht="16.5" x14ac:dyDescent="0.2">
      <c r="A161" s="129" t="s">
        <v>2918</v>
      </c>
      <c r="B161" s="167" t="s">
        <v>3059</v>
      </c>
      <c r="C161" s="167"/>
      <c r="D161" s="167"/>
      <c r="E161" s="143"/>
      <c r="F161" s="143"/>
    </row>
    <row r="162" spans="1:6" ht="16.5" x14ac:dyDescent="0.2">
      <c r="A162" s="30">
        <v>1</v>
      </c>
      <c r="B162" s="136" t="s">
        <v>375</v>
      </c>
      <c r="C162" s="138">
        <v>583075909.13</v>
      </c>
      <c r="D162" s="140" t="s">
        <v>3088</v>
      </c>
      <c r="E162" s="143"/>
      <c r="F162" s="143"/>
    </row>
    <row r="163" spans="1:6" ht="31.5" x14ac:dyDescent="0.2">
      <c r="A163" s="30">
        <v>2</v>
      </c>
      <c r="B163" s="136" t="s">
        <v>3060</v>
      </c>
      <c r="C163" s="138">
        <v>496818904</v>
      </c>
      <c r="D163" s="140" t="s">
        <v>3058</v>
      </c>
      <c r="E163" s="143"/>
      <c r="F163" s="143"/>
    </row>
    <row r="164" spans="1:6" ht="31.5" x14ac:dyDescent="0.2">
      <c r="A164" s="30">
        <v>3</v>
      </c>
      <c r="B164" s="136" t="s">
        <v>3061</v>
      </c>
      <c r="C164" s="138">
        <v>464088401</v>
      </c>
      <c r="D164" s="140" t="s">
        <v>3089</v>
      </c>
    </row>
    <row r="165" spans="1:6" ht="16.5" x14ac:dyDescent="0.2">
      <c r="A165" s="30">
        <v>4</v>
      </c>
      <c r="B165" s="136" t="s">
        <v>3062</v>
      </c>
      <c r="C165" s="138">
        <v>308804521</v>
      </c>
      <c r="D165" s="140" t="s">
        <v>3088</v>
      </c>
    </row>
    <row r="166" spans="1:6" ht="16.5" x14ac:dyDescent="0.2">
      <c r="A166" s="30">
        <v>5</v>
      </c>
      <c r="B166" s="124" t="s">
        <v>3063</v>
      </c>
      <c r="C166" s="139">
        <v>306008000</v>
      </c>
      <c r="D166" s="140" t="s">
        <v>3088</v>
      </c>
    </row>
    <row r="167" spans="1:6" ht="16.5" x14ac:dyDescent="0.2">
      <c r="A167" s="30">
        <v>6</v>
      </c>
      <c r="B167" s="136" t="s">
        <v>3064</v>
      </c>
      <c r="C167" s="138">
        <v>284829171</v>
      </c>
      <c r="D167" s="140" t="s">
        <v>3088</v>
      </c>
    </row>
    <row r="168" spans="1:6" ht="31.5" x14ac:dyDescent="0.2">
      <c r="A168" s="30">
        <v>7</v>
      </c>
      <c r="B168" s="136" t="s">
        <v>3065</v>
      </c>
      <c r="C168" s="138">
        <v>252522758</v>
      </c>
      <c r="D168" s="140" t="s">
        <v>3058</v>
      </c>
    </row>
    <row r="169" spans="1:6" ht="31.5" x14ac:dyDescent="0.2">
      <c r="A169" s="30">
        <v>8</v>
      </c>
      <c r="B169" s="136" t="s">
        <v>3066</v>
      </c>
      <c r="C169" s="138">
        <v>243473999</v>
      </c>
      <c r="D169" s="140" t="s">
        <v>3090</v>
      </c>
    </row>
    <row r="170" spans="1:6" ht="16.5" x14ac:dyDescent="0.2">
      <c r="A170" s="30">
        <v>9</v>
      </c>
      <c r="B170" s="136" t="s">
        <v>3067</v>
      </c>
      <c r="C170" s="138">
        <v>236721714.52999997</v>
      </c>
      <c r="D170" s="140" t="s">
        <v>3088</v>
      </c>
    </row>
    <row r="171" spans="1:6" ht="16.5" x14ac:dyDescent="0.2">
      <c r="A171" s="30">
        <v>10</v>
      </c>
      <c r="B171" s="136" t="s">
        <v>3068</v>
      </c>
      <c r="C171" s="138">
        <v>188611623.43000001</v>
      </c>
      <c r="D171" s="140" t="s">
        <v>3088</v>
      </c>
    </row>
    <row r="172" spans="1:6" ht="16.5" x14ac:dyDescent="0.2">
      <c r="A172" s="30">
        <v>11</v>
      </c>
      <c r="B172" s="136" t="s">
        <v>3069</v>
      </c>
      <c r="C172" s="138">
        <v>188408000</v>
      </c>
      <c r="D172" s="140" t="s">
        <v>3088</v>
      </c>
    </row>
    <row r="173" spans="1:6" ht="16.5" x14ac:dyDescent="0.2">
      <c r="A173" s="30">
        <v>12</v>
      </c>
      <c r="B173" s="136" t="s">
        <v>3070</v>
      </c>
      <c r="C173" s="138">
        <v>167675798</v>
      </c>
      <c r="D173" s="140" t="s">
        <v>29</v>
      </c>
    </row>
    <row r="174" spans="1:6" ht="31.5" x14ac:dyDescent="0.2">
      <c r="A174" s="30">
        <v>13</v>
      </c>
      <c r="B174" s="136" t="s">
        <v>3271</v>
      </c>
      <c r="C174" s="139">
        <v>160242410.03999999</v>
      </c>
      <c r="D174" s="140" t="s">
        <v>3088</v>
      </c>
    </row>
    <row r="175" spans="1:6" ht="16.5" x14ac:dyDescent="0.2">
      <c r="A175" s="30">
        <v>14</v>
      </c>
      <c r="B175" s="136" t="s">
        <v>3071</v>
      </c>
      <c r="C175" s="138">
        <v>142125850.97</v>
      </c>
      <c r="D175" s="140" t="s">
        <v>3088</v>
      </c>
    </row>
    <row r="176" spans="1:6" ht="31.5" x14ac:dyDescent="0.2">
      <c r="A176" s="30">
        <v>15</v>
      </c>
      <c r="B176" s="136" t="s">
        <v>3072</v>
      </c>
      <c r="C176" s="138">
        <v>130093912.39000002</v>
      </c>
      <c r="D176" s="140" t="s">
        <v>3088</v>
      </c>
    </row>
    <row r="177" spans="1:4" ht="16.5" x14ac:dyDescent="0.2">
      <c r="A177" s="30">
        <v>16</v>
      </c>
      <c r="B177" s="136" t="s">
        <v>203</v>
      </c>
      <c r="C177" s="139">
        <v>93985000</v>
      </c>
      <c r="D177" s="140" t="s">
        <v>419</v>
      </c>
    </row>
    <row r="178" spans="1:4" ht="31.5" x14ac:dyDescent="0.2">
      <c r="A178" s="30">
        <v>17</v>
      </c>
      <c r="B178" s="124" t="s">
        <v>3073</v>
      </c>
      <c r="C178" s="139">
        <v>89067769</v>
      </c>
      <c r="D178" s="140" t="s">
        <v>3088</v>
      </c>
    </row>
    <row r="179" spans="1:4" ht="16.5" x14ac:dyDescent="0.2">
      <c r="A179" s="30">
        <v>18</v>
      </c>
      <c r="B179" s="136" t="s">
        <v>3074</v>
      </c>
      <c r="C179" s="138">
        <v>84141894.530000001</v>
      </c>
      <c r="D179" s="140" t="s">
        <v>419</v>
      </c>
    </row>
    <row r="180" spans="1:4" ht="31.5" x14ac:dyDescent="0.2">
      <c r="A180" s="30">
        <v>19</v>
      </c>
      <c r="B180" s="136" t="s">
        <v>3075</v>
      </c>
      <c r="C180" s="138">
        <v>70961755.859999999</v>
      </c>
      <c r="D180" s="140" t="s">
        <v>2954</v>
      </c>
    </row>
    <row r="181" spans="1:4" ht="31.5" x14ac:dyDescent="0.2">
      <c r="A181" s="30">
        <v>20</v>
      </c>
      <c r="B181" s="136" t="s">
        <v>318</v>
      </c>
      <c r="C181" s="138">
        <v>66313786</v>
      </c>
      <c r="D181" s="140" t="s">
        <v>2964</v>
      </c>
    </row>
    <row r="182" spans="1:4" ht="31.5" x14ac:dyDescent="0.2">
      <c r="A182" s="30">
        <v>21</v>
      </c>
      <c r="B182" s="136" t="s">
        <v>3076</v>
      </c>
      <c r="C182" s="138">
        <v>65000000</v>
      </c>
      <c r="D182" s="140" t="s">
        <v>3088</v>
      </c>
    </row>
    <row r="183" spans="1:4" ht="31.5" x14ac:dyDescent="0.2">
      <c r="A183" s="30">
        <v>22</v>
      </c>
      <c r="B183" s="136" t="s">
        <v>3077</v>
      </c>
      <c r="C183" s="138">
        <v>64892000</v>
      </c>
      <c r="D183" s="140" t="s">
        <v>3091</v>
      </c>
    </row>
    <row r="184" spans="1:4" ht="16.5" x14ac:dyDescent="0.2">
      <c r="A184" s="30">
        <v>23</v>
      </c>
      <c r="B184" s="136" t="s">
        <v>291</v>
      </c>
      <c r="C184" s="139">
        <v>62066697</v>
      </c>
      <c r="D184" s="140" t="s">
        <v>3088</v>
      </c>
    </row>
    <row r="185" spans="1:4" ht="16.5" x14ac:dyDescent="0.2">
      <c r="A185" s="30">
        <v>24</v>
      </c>
      <c r="B185" s="136" t="s">
        <v>3078</v>
      </c>
      <c r="C185" s="138">
        <v>60473802.909999996</v>
      </c>
      <c r="D185" s="140" t="s">
        <v>3088</v>
      </c>
    </row>
    <row r="186" spans="1:4" ht="31.5" x14ac:dyDescent="0.2">
      <c r="A186" s="30">
        <v>25</v>
      </c>
      <c r="B186" s="136" t="s">
        <v>3079</v>
      </c>
      <c r="C186" s="138">
        <v>54139000</v>
      </c>
      <c r="D186" s="140" t="s">
        <v>3091</v>
      </c>
    </row>
    <row r="187" spans="1:4" ht="31.5" x14ac:dyDescent="0.2">
      <c r="A187" s="30">
        <v>26</v>
      </c>
      <c r="B187" s="136" t="s">
        <v>370</v>
      </c>
      <c r="C187" s="138">
        <v>50821384</v>
      </c>
      <c r="D187" s="140" t="s">
        <v>3051</v>
      </c>
    </row>
    <row r="188" spans="1:4" ht="16.5" x14ac:dyDescent="0.2">
      <c r="A188" s="30">
        <v>27</v>
      </c>
      <c r="B188" s="136" t="s">
        <v>3080</v>
      </c>
      <c r="C188" s="138">
        <v>49830060.789999999</v>
      </c>
      <c r="D188" s="140" t="s">
        <v>71</v>
      </c>
    </row>
    <row r="189" spans="1:4" ht="16.5" x14ac:dyDescent="0.2">
      <c r="A189" s="30">
        <v>28</v>
      </c>
      <c r="B189" s="136" t="s">
        <v>287</v>
      </c>
      <c r="C189" s="138">
        <v>48094891</v>
      </c>
      <c r="D189" s="140" t="s">
        <v>83</v>
      </c>
    </row>
    <row r="190" spans="1:4" ht="31.5" x14ac:dyDescent="0.2">
      <c r="A190" s="30">
        <v>29</v>
      </c>
      <c r="B190" s="136" t="s">
        <v>3081</v>
      </c>
      <c r="C190" s="138">
        <v>44967399.340000004</v>
      </c>
      <c r="D190" s="140" t="s">
        <v>80</v>
      </c>
    </row>
    <row r="191" spans="1:4" ht="16.5" x14ac:dyDescent="0.2">
      <c r="A191" s="30">
        <v>30</v>
      </c>
      <c r="B191" s="136" t="s">
        <v>3082</v>
      </c>
      <c r="C191" s="138">
        <v>43730706</v>
      </c>
      <c r="D191" s="140" t="s">
        <v>29</v>
      </c>
    </row>
    <row r="192" spans="1:4" ht="16.5" x14ac:dyDescent="0.2">
      <c r="A192" s="30">
        <v>31</v>
      </c>
      <c r="B192" s="136" t="s">
        <v>3083</v>
      </c>
      <c r="C192" s="138">
        <v>27681556.390000004</v>
      </c>
      <c r="D192" s="140" t="s">
        <v>3088</v>
      </c>
    </row>
    <row r="193" spans="1:4" ht="16.5" x14ac:dyDescent="0.2">
      <c r="A193" s="30">
        <v>32</v>
      </c>
      <c r="B193" s="136" t="s">
        <v>3084</v>
      </c>
      <c r="C193" s="138">
        <v>27634237.75</v>
      </c>
      <c r="D193" s="140" t="s">
        <v>3088</v>
      </c>
    </row>
    <row r="194" spans="1:4" ht="16.5" x14ac:dyDescent="0.2">
      <c r="A194" s="30">
        <v>33</v>
      </c>
      <c r="B194" s="136" t="s">
        <v>3085</v>
      </c>
      <c r="C194" s="138">
        <v>25176609.329999998</v>
      </c>
      <c r="D194" s="140" t="s">
        <v>72</v>
      </c>
    </row>
    <row r="195" spans="1:4" ht="16.5" x14ac:dyDescent="0.2">
      <c r="A195" s="30">
        <v>34</v>
      </c>
      <c r="B195" s="136" t="s">
        <v>3086</v>
      </c>
      <c r="C195" s="138">
        <v>24418465.75</v>
      </c>
      <c r="D195" s="140" t="s">
        <v>2615</v>
      </c>
    </row>
    <row r="196" spans="1:4" ht="16.5" x14ac:dyDescent="0.2">
      <c r="A196" s="30">
        <v>35</v>
      </c>
      <c r="B196" s="136" t="s">
        <v>3087</v>
      </c>
      <c r="C196" s="138">
        <v>23502000</v>
      </c>
      <c r="D196" s="140" t="s">
        <v>3088</v>
      </c>
    </row>
    <row r="197" spans="1:4" ht="16.5" x14ac:dyDescent="0.2">
      <c r="A197" s="129" t="s">
        <v>2919</v>
      </c>
      <c r="B197" s="167" t="s">
        <v>3095</v>
      </c>
      <c r="C197" s="167"/>
      <c r="D197" s="167"/>
    </row>
    <row r="198" spans="1:4" ht="31.5" x14ac:dyDescent="0.2">
      <c r="A198" s="30">
        <v>1</v>
      </c>
      <c r="B198" s="136" t="s">
        <v>2935</v>
      </c>
      <c r="C198" s="138">
        <v>28059235</v>
      </c>
      <c r="D198" s="140" t="s">
        <v>252</v>
      </c>
    </row>
    <row r="199" spans="1:4" ht="31.5" x14ac:dyDescent="0.2">
      <c r="A199" s="30">
        <v>2</v>
      </c>
      <c r="B199" s="136" t="s">
        <v>3092</v>
      </c>
      <c r="C199" s="138">
        <v>12540038.43</v>
      </c>
      <c r="D199" s="140" t="s">
        <v>252</v>
      </c>
    </row>
    <row r="200" spans="1:4" ht="31.5" x14ac:dyDescent="0.2">
      <c r="A200" s="30">
        <v>3</v>
      </c>
      <c r="B200" s="136" t="s">
        <v>3093</v>
      </c>
      <c r="C200" s="138">
        <v>4252667.62</v>
      </c>
      <c r="D200" s="140" t="s">
        <v>180</v>
      </c>
    </row>
    <row r="201" spans="1:4" ht="31.5" x14ac:dyDescent="0.2">
      <c r="A201" s="30">
        <v>4</v>
      </c>
      <c r="B201" s="136" t="s">
        <v>3094</v>
      </c>
      <c r="C201" s="138">
        <v>2841195.14</v>
      </c>
      <c r="D201" s="140" t="s">
        <v>2964</v>
      </c>
    </row>
    <row r="202" spans="1:4" ht="16.5" customHeight="1" x14ac:dyDescent="0.2">
      <c r="A202" s="129" t="s">
        <v>2920</v>
      </c>
      <c r="B202" s="171" t="s">
        <v>3096</v>
      </c>
      <c r="C202" s="174"/>
      <c r="D202" s="175"/>
    </row>
    <row r="203" spans="1:4" ht="16.5" x14ac:dyDescent="0.2">
      <c r="A203" s="30">
        <v>1</v>
      </c>
      <c r="B203" s="136" t="s">
        <v>3097</v>
      </c>
      <c r="C203" s="138">
        <v>7030798611</v>
      </c>
      <c r="D203" s="140" t="s">
        <v>29</v>
      </c>
    </row>
    <row r="204" spans="1:4" ht="16.5" x14ac:dyDescent="0.2">
      <c r="A204" s="30">
        <v>2</v>
      </c>
      <c r="B204" s="136" t="s">
        <v>3098</v>
      </c>
      <c r="C204" s="138">
        <v>404142876</v>
      </c>
      <c r="D204" s="140" t="s">
        <v>29</v>
      </c>
    </row>
    <row r="205" spans="1:4" ht="16.5" x14ac:dyDescent="0.2">
      <c r="A205" s="30">
        <v>3</v>
      </c>
      <c r="B205" s="136" t="s">
        <v>3099</v>
      </c>
      <c r="C205" s="138">
        <v>211646883.77000001</v>
      </c>
      <c r="D205" s="140" t="s">
        <v>74</v>
      </c>
    </row>
    <row r="206" spans="1:4" ht="31.5" x14ac:dyDescent="0.2">
      <c r="A206" s="30">
        <v>4</v>
      </c>
      <c r="B206" s="136" t="s">
        <v>3100</v>
      </c>
      <c r="C206" s="138">
        <v>25989379.670000002</v>
      </c>
      <c r="D206" s="140" t="s">
        <v>2964</v>
      </c>
    </row>
    <row r="207" spans="1:4" ht="16.5" x14ac:dyDescent="0.2">
      <c r="A207" s="129" t="s">
        <v>2921</v>
      </c>
      <c r="B207" s="125" t="s">
        <v>3105</v>
      </c>
      <c r="C207" s="125"/>
      <c r="D207" s="157"/>
    </row>
    <row r="208" spans="1:4" ht="31.5" x14ac:dyDescent="0.2">
      <c r="A208" s="30">
        <v>1</v>
      </c>
      <c r="B208" s="136" t="s">
        <v>119</v>
      </c>
      <c r="C208" s="138">
        <v>331034916</v>
      </c>
      <c r="D208" s="140" t="s">
        <v>3051</v>
      </c>
    </row>
    <row r="209" spans="1:4" ht="16.5" x14ac:dyDescent="0.2">
      <c r="A209" s="30">
        <v>2</v>
      </c>
      <c r="B209" s="136" t="s">
        <v>3101</v>
      </c>
      <c r="C209" s="138">
        <v>204500329</v>
      </c>
      <c r="D209" s="140" t="s">
        <v>2906</v>
      </c>
    </row>
    <row r="210" spans="1:4" ht="16.5" x14ac:dyDescent="0.2">
      <c r="A210" s="30">
        <v>3</v>
      </c>
      <c r="B210" s="136" t="s">
        <v>3102</v>
      </c>
      <c r="C210" s="138">
        <v>180770759</v>
      </c>
      <c r="D210" s="140" t="s">
        <v>72</v>
      </c>
    </row>
    <row r="211" spans="1:4" ht="31.5" x14ac:dyDescent="0.2">
      <c r="A211" s="30">
        <v>4</v>
      </c>
      <c r="B211" s="136" t="s">
        <v>118</v>
      </c>
      <c r="C211" s="138">
        <v>144685325.13</v>
      </c>
      <c r="D211" s="140" t="s">
        <v>3051</v>
      </c>
    </row>
    <row r="212" spans="1:4" ht="31.5" x14ac:dyDescent="0.2">
      <c r="A212" s="30">
        <v>5</v>
      </c>
      <c r="B212" s="136" t="s">
        <v>3103</v>
      </c>
      <c r="C212" s="138">
        <v>77096401</v>
      </c>
      <c r="D212" s="140" t="s">
        <v>72</v>
      </c>
    </row>
    <row r="213" spans="1:4" ht="16.5" x14ac:dyDescent="0.2">
      <c r="A213" s="30">
        <v>6</v>
      </c>
      <c r="B213" s="136" t="s">
        <v>3104</v>
      </c>
      <c r="C213" s="138">
        <v>57004693.710000001</v>
      </c>
      <c r="D213" s="140" t="s">
        <v>72</v>
      </c>
    </row>
    <row r="214" spans="1:4" ht="16.5" x14ac:dyDescent="0.2">
      <c r="A214" s="6" t="s">
        <v>2922</v>
      </c>
      <c r="B214" s="167" t="s">
        <v>3256</v>
      </c>
      <c r="C214" s="167"/>
      <c r="D214" s="167"/>
    </row>
    <row r="215" spans="1:4" s="92" customFormat="1" ht="34.5" customHeight="1" x14ac:dyDescent="0.2">
      <c r="A215" s="30">
        <v>1</v>
      </c>
      <c r="B215" s="136" t="s">
        <v>3254</v>
      </c>
      <c r="C215" s="138">
        <v>36667977.200000003</v>
      </c>
      <c r="D215" s="140" t="s">
        <v>3009</v>
      </c>
    </row>
    <row r="216" spans="1:4" ht="16.5" x14ac:dyDescent="0.2">
      <c r="A216" s="2">
        <v>2</v>
      </c>
      <c r="B216" s="136" t="s">
        <v>2900</v>
      </c>
      <c r="C216" s="138">
        <f>7411734.93+5719012+3287113.21</f>
        <v>16417860.140000001</v>
      </c>
      <c r="D216" s="140" t="s">
        <v>180</v>
      </c>
    </row>
    <row r="217" spans="1:4" ht="16.5" x14ac:dyDescent="0.2">
      <c r="A217" s="2">
        <v>3</v>
      </c>
      <c r="B217" s="136" t="s">
        <v>2901</v>
      </c>
      <c r="C217" s="138">
        <f>4807000+2765000</f>
        <v>7572000</v>
      </c>
      <c r="D217" s="140" t="s">
        <v>180</v>
      </c>
    </row>
    <row r="218" spans="1:4" s="92" customFormat="1" ht="22.5" customHeight="1" x14ac:dyDescent="0.2">
      <c r="A218" s="129" t="s">
        <v>2923</v>
      </c>
      <c r="B218" s="167" t="s">
        <v>3109</v>
      </c>
      <c r="C218" s="167"/>
      <c r="D218" s="167"/>
    </row>
    <row r="219" spans="1:4" s="92" customFormat="1" ht="31.5" x14ac:dyDescent="0.2">
      <c r="A219" s="30">
        <v>1</v>
      </c>
      <c r="B219" s="136" t="s">
        <v>3106</v>
      </c>
      <c r="C219" s="138">
        <v>2445188952.1500001</v>
      </c>
      <c r="D219" s="140" t="s">
        <v>74</v>
      </c>
    </row>
    <row r="220" spans="1:4" s="92" customFormat="1" ht="31.5" x14ac:dyDescent="0.2">
      <c r="A220" s="30">
        <v>2</v>
      </c>
      <c r="B220" s="136" t="s">
        <v>2934</v>
      </c>
      <c r="C220" s="138">
        <v>991524709.30999994</v>
      </c>
      <c r="D220" s="140" t="s">
        <v>185</v>
      </c>
    </row>
    <row r="221" spans="1:4" s="92" customFormat="1" ht="31.5" x14ac:dyDescent="0.2">
      <c r="A221" s="30">
        <v>3</v>
      </c>
      <c r="B221" s="136" t="s">
        <v>3107</v>
      </c>
      <c r="C221" s="138">
        <v>303754311.5</v>
      </c>
      <c r="D221" s="140" t="s">
        <v>185</v>
      </c>
    </row>
    <row r="222" spans="1:4" s="92" customFormat="1" ht="31.5" x14ac:dyDescent="0.2">
      <c r="A222" s="30">
        <v>4</v>
      </c>
      <c r="B222" s="136" t="s">
        <v>3108</v>
      </c>
      <c r="C222" s="138">
        <v>246219405</v>
      </c>
      <c r="D222" s="140" t="s">
        <v>3051</v>
      </c>
    </row>
    <row r="223" spans="1:4" s="92" customFormat="1" ht="16.5" x14ac:dyDescent="0.2">
      <c r="A223" s="129" t="s">
        <v>2924</v>
      </c>
      <c r="B223" s="176" t="s">
        <v>3110</v>
      </c>
      <c r="C223" s="177"/>
      <c r="D223" s="177"/>
    </row>
    <row r="224" spans="1:4" s="92" customFormat="1" ht="16.5" x14ac:dyDescent="0.2">
      <c r="A224" s="30">
        <v>1</v>
      </c>
      <c r="B224" s="124" t="s">
        <v>3111</v>
      </c>
      <c r="C224" s="139">
        <v>309665215</v>
      </c>
      <c r="D224" s="35" t="s">
        <v>142</v>
      </c>
    </row>
    <row r="225" spans="1:4" s="92" customFormat="1" ht="16.5" x14ac:dyDescent="0.2">
      <c r="A225" s="30">
        <v>2</v>
      </c>
      <c r="B225" s="124" t="s">
        <v>3112</v>
      </c>
      <c r="C225" s="139">
        <v>137141239</v>
      </c>
      <c r="D225" s="35" t="s">
        <v>142</v>
      </c>
    </row>
    <row r="226" spans="1:4" s="92" customFormat="1" ht="16.5" x14ac:dyDescent="0.2">
      <c r="A226" s="30">
        <v>3</v>
      </c>
      <c r="B226" s="124" t="s">
        <v>3113</v>
      </c>
      <c r="C226" s="139">
        <v>101144945</v>
      </c>
      <c r="D226" s="35" t="s">
        <v>142</v>
      </c>
    </row>
    <row r="227" spans="1:4" s="92" customFormat="1" ht="16.5" x14ac:dyDescent="0.2">
      <c r="A227" s="30">
        <v>4</v>
      </c>
      <c r="B227" s="124" t="s">
        <v>3114</v>
      </c>
      <c r="C227" s="139">
        <v>64138856</v>
      </c>
      <c r="D227" s="35" t="s">
        <v>142</v>
      </c>
    </row>
    <row r="228" spans="1:4" s="92" customFormat="1" ht="16.5" x14ac:dyDescent="0.2">
      <c r="A228" s="30">
        <v>5</v>
      </c>
      <c r="B228" s="124" t="s">
        <v>2939</v>
      </c>
      <c r="C228" s="138">
        <v>43304499</v>
      </c>
      <c r="D228" s="35" t="s">
        <v>142</v>
      </c>
    </row>
    <row r="229" spans="1:4" s="92" customFormat="1" ht="16.5" x14ac:dyDescent="0.2">
      <c r="A229" s="30">
        <v>6</v>
      </c>
      <c r="B229" s="136" t="s">
        <v>3115</v>
      </c>
      <c r="C229" s="138">
        <v>40899820</v>
      </c>
      <c r="D229" s="140" t="s">
        <v>8</v>
      </c>
    </row>
    <row r="230" spans="1:4" s="92" customFormat="1" ht="16.5" x14ac:dyDescent="0.2">
      <c r="A230" s="30">
        <v>7</v>
      </c>
      <c r="B230" s="124" t="s">
        <v>3116</v>
      </c>
      <c r="C230" s="139">
        <v>37437511</v>
      </c>
      <c r="D230" s="35" t="s">
        <v>142</v>
      </c>
    </row>
    <row r="231" spans="1:4" s="92" customFormat="1" ht="18" customHeight="1" x14ac:dyDescent="0.2">
      <c r="A231" s="30">
        <v>8</v>
      </c>
      <c r="B231" s="136" t="s">
        <v>3117</v>
      </c>
      <c r="C231" s="138">
        <v>31588840</v>
      </c>
      <c r="D231" s="140" t="s">
        <v>168</v>
      </c>
    </row>
    <row r="232" spans="1:4" s="92" customFormat="1" ht="18" customHeight="1" x14ac:dyDescent="0.2">
      <c r="A232" s="30">
        <v>9</v>
      </c>
      <c r="B232" s="124" t="s">
        <v>3118</v>
      </c>
      <c r="C232" s="139">
        <v>20926230</v>
      </c>
      <c r="D232" s="35" t="s">
        <v>142</v>
      </c>
    </row>
    <row r="233" spans="1:4" s="92" customFormat="1" ht="18" customHeight="1" x14ac:dyDescent="0.2">
      <c r="A233" s="30">
        <v>10</v>
      </c>
      <c r="B233" s="124" t="s">
        <v>3119</v>
      </c>
      <c r="C233" s="139">
        <v>19724000</v>
      </c>
      <c r="D233" s="35" t="s">
        <v>142</v>
      </c>
    </row>
    <row r="234" spans="1:4" s="92" customFormat="1" ht="33" customHeight="1" x14ac:dyDescent="0.2">
      <c r="A234" s="30">
        <v>11</v>
      </c>
      <c r="B234" s="136" t="s">
        <v>3120</v>
      </c>
      <c r="C234" s="138">
        <v>19004633</v>
      </c>
      <c r="D234" s="140" t="s">
        <v>3051</v>
      </c>
    </row>
    <row r="235" spans="1:4" s="92" customFormat="1" ht="18" customHeight="1" x14ac:dyDescent="0.2">
      <c r="A235" s="30">
        <v>12</v>
      </c>
      <c r="B235" s="124" t="s">
        <v>3121</v>
      </c>
      <c r="C235" s="139">
        <v>18697000</v>
      </c>
      <c r="D235" s="35" t="s">
        <v>142</v>
      </c>
    </row>
    <row r="236" spans="1:4" s="92" customFormat="1" ht="18" customHeight="1" x14ac:dyDescent="0.2">
      <c r="A236" s="30">
        <v>13</v>
      </c>
      <c r="B236" s="124" t="s">
        <v>3122</v>
      </c>
      <c r="C236" s="139">
        <v>13345532</v>
      </c>
      <c r="D236" s="35" t="s">
        <v>142</v>
      </c>
    </row>
    <row r="237" spans="1:4" s="92" customFormat="1" ht="18" customHeight="1" x14ac:dyDescent="0.2">
      <c r="A237" s="30">
        <v>14</v>
      </c>
      <c r="B237" s="124" t="s">
        <v>3123</v>
      </c>
      <c r="C237" s="139">
        <v>13280566</v>
      </c>
      <c r="D237" s="35" t="s">
        <v>142</v>
      </c>
    </row>
    <row r="238" spans="1:4" s="92" customFormat="1" ht="18" customHeight="1" x14ac:dyDescent="0.2">
      <c r="A238" s="30">
        <v>15</v>
      </c>
      <c r="B238" s="124" t="s">
        <v>3124</v>
      </c>
      <c r="C238" s="139">
        <v>12324909.300000001</v>
      </c>
      <c r="D238" s="35" t="s">
        <v>142</v>
      </c>
    </row>
    <row r="239" spans="1:4" s="92" customFormat="1" ht="18" customHeight="1" x14ac:dyDescent="0.2">
      <c r="A239" s="30">
        <v>16</v>
      </c>
      <c r="B239" s="124" t="s">
        <v>3125</v>
      </c>
      <c r="C239" s="139">
        <v>12068887</v>
      </c>
      <c r="D239" s="35" t="s">
        <v>142</v>
      </c>
    </row>
    <row r="240" spans="1:4" s="92" customFormat="1" ht="33.75" customHeight="1" x14ac:dyDescent="0.2">
      <c r="A240" s="30">
        <v>17</v>
      </c>
      <c r="B240" s="136" t="s">
        <v>3126</v>
      </c>
      <c r="C240" s="138">
        <v>9095841</v>
      </c>
      <c r="D240" s="35" t="s">
        <v>142</v>
      </c>
    </row>
    <row r="241" spans="1:4" s="92" customFormat="1" ht="18" customHeight="1" x14ac:dyDescent="0.2">
      <c r="A241" s="30">
        <v>18</v>
      </c>
      <c r="B241" s="136" t="s">
        <v>3127</v>
      </c>
      <c r="C241" s="138">
        <v>7865123</v>
      </c>
      <c r="D241" s="140" t="s">
        <v>71</v>
      </c>
    </row>
    <row r="242" spans="1:4" s="92" customFormat="1" ht="16.5" x14ac:dyDescent="0.2">
      <c r="A242" s="30">
        <v>19</v>
      </c>
      <c r="B242" s="124" t="s">
        <v>3128</v>
      </c>
      <c r="C242" s="139">
        <v>7816677</v>
      </c>
      <c r="D242" s="35" t="s">
        <v>142</v>
      </c>
    </row>
    <row r="243" spans="1:4" s="92" customFormat="1" ht="16.5" x14ac:dyDescent="0.2">
      <c r="A243" s="30">
        <v>20</v>
      </c>
      <c r="B243" s="136" t="s">
        <v>3129</v>
      </c>
      <c r="C243" s="138">
        <v>6001678.5</v>
      </c>
      <c r="D243" s="140" t="s">
        <v>74</v>
      </c>
    </row>
    <row r="244" spans="1:4" s="92" customFormat="1" ht="16.5" x14ac:dyDescent="0.2">
      <c r="A244" s="129" t="s">
        <v>2925</v>
      </c>
      <c r="B244" s="167" t="s">
        <v>3130</v>
      </c>
      <c r="C244" s="167"/>
      <c r="D244" s="167"/>
    </row>
    <row r="245" spans="1:4" s="92" customFormat="1" ht="31.5" x14ac:dyDescent="0.2">
      <c r="A245" s="30">
        <v>1</v>
      </c>
      <c r="B245" s="136" t="s">
        <v>3131</v>
      </c>
      <c r="C245" s="138">
        <v>92658118</v>
      </c>
      <c r="D245" s="140" t="s">
        <v>168</v>
      </c>
    </row>
    <row r="246" spans="1:4" s="92" customFormat="1" ht="16.5" x14ac:dyDescent="0.2">
      <c r="A246" s="30">
        <v>2</v>
      </c>
      <c r="B246" s="136" t="s">
        <v>3132</v>
      </c>
      <c r="C246" s="138">
        <v>34270471.859999999</v>
      </c>
      <c r="D246" s="140" t="s">
        <v>8</v>
      </c>
    </row>
    <row r="247" spans="1:4" s="92" customFormat="1" ht="31.5" x14ac:dyDescent="0.2">
      <c r="A247" s="30">
        <v>3</v>
      </c>
      <c r="B247" s="140" t="s">
        <v>3133</v>
      </c>
      <c r="C247" s="138">
        <v>17078377.780000001</v>
      </c>
      <c r="D247" s="140" t="s">
        <v>2903</v>
      </c>
    </row>
    <row r="248" spans="1:4" s="92" customFormat="1" ht="31.5" x14ac:dyDescent="0.2">
      <c r="A248" s="30">
        <v>4</v>
      </c>
      <c r="B248" s="136" t="s">
        <v>307</v>
      </c>
      <c r="C248" s="138">
        <v>15934655.68</v>
      </c>
      <c r="D248" s="140" t="s">
        <v>3051</v>
      </c>
    </row>
    <row r="249" spans="1:4" s="92" customFormat="1" ht="31.5" x14ac:dyDescent="0.2">
      <c r="A249" s="30">
        <v>5</v>
      </c>
      <c r="B249" s="136" t="s">
        <v>3134</v>
      </c>
      <c r="C249" s="138">
        <v>13923712</v>
      </c>
      <c r="D249" s="140" t="s">
        <v>3137</v>
      </c>
    </row>
    <row r="250" spans="1:4" s="92" customFormat="1" ht="31.5" x14ac:dyDescent="0.2">
      <c r="A250" s="30">
        <v>6</v>
      </c>
      <c r="B250" s="136" t="s">
        <v>3135</v>
      </c>
      <c r="C250" s="139">
        <v>7654000</v>
      </c>
      <c r="D250" s="140" t="s">
        <v>3051</v>
      </c>
    </row>
    <row r="251" spans="1:4" s="92" customFormat="1" ht="16.5" x14ac:dyDescent="0.2">
      <c r="A251" s="30">
        <v>7</v>
      </c>
      <c r="B251" s="136" t="s">
        <v>3136</v>
      </c>
      <c r="C251" s="139">
        <v>7345577</v>
      </c>
      <c r="D251" s="140" t="s">
        <v>2903</v>
      </c>
    </row>
    <row r="252" spans="1:4" s="92" customFormat="1" ht="16.5" x14ac:dyDescent="0.2">
      <c r="A252" s="129" t="s">
        <v>2926</v>
      </c>
      <c r="B252" s="167" t="s">
        <v>2946</v>
      </c>
      <c r="C252" s="167"/>
      <c r="D252" s="167"/>
    </row>
    <row r="253" spans="1:4" s="92" customFormat="1" ht="16.5" x14ac:dyDescent="0.2">
      <c r="A253" s="30">
        <v>1</v>
      </c>
      <c r="B253" s="136" t="s">
        <v>115</v>
      </c>
      <c r="C253" s="138">
        <v>80400000</v>
      </c>
      <c r="D253" s="140" t="s">
        <v>71</v>
      </c>
    </row>
    <row r="254" spans="1:4" s="92" customFormat="1" ht="16.5" x14ac:dyDescent="0.2">
      <c r="A254" s="30">
        <v>2</v>
      </c>
      <c r="B254" s="124" t="s">
        <v>279</v>
      </c>
      <c r="C254" s="139">
        <v>70751000</v>
      </c>
      <c r="D254" s="140" t="s">
        <v>184</v>
      </c>
    </row>
    <row r="255" spans="1:4" s="92" customFormat="1" ht="16.5" x14ac:dyDescent="0.2">
      <c r="A255" s="30">
        <v>3</v>
      </c>
      <c r="B255" s="136" t="s">
        <v>2940</v>
      </c>
      <c r="C255" s="138">
        <v>57964500</v>
      </c>
      <c r="D255" s="140" t="s">
        <v>168</v>
      </c>
    </row>
    <row r="256" spans="1:4" s="92" customFormat="1" ht="31.5" x14ac:dyDescent="0.2">
      <c r="A256" s="30">
        <v>4</v>
      </c>
      <c r="B256" s="136" t="s">
        <v>3138</v>
      </c>
      <c r="C256" s="138">
        <v>38128829</v>
      </c>
      <c r="D256" s="140" t="s">
        <v>2954</v>
      </c>
    </row>
    <row r="257" spans="1:4" s="92" customFormat="1" ht="16.5" x14ac:dyDescent="0.2">
      <c r="A257" s="30">
        <v>5</v>
      </c>
      <c r="B257" s="124" t="s">
        <v>3139</v>
      </c>
      <c r="C257" s="139">
        <v>34000000</v>
      </c>
      <c r="D257" s="140" t="s">
        <v>184</v>
      </c>
    </row>
    <row r="258" spans="1:4" s="92" customFormat="1" ht="16.5" x14ac:dyDescent="0.2">
      <c r="A258" s="30">
        <v>6</v>
      </c>
      <c r="B258" s="124" t="s">
        <v>3140</v>
      </c>
      <c r="C258" s="139">
        <v>22550000</v>
      </c>
      <c r="D258" s="140" t="s">
        <v>184</v>
      </c>
    </row>
    <row r="259" spans="1:4" s="92" customFormat="1" ht="16.5" x14ac:dyDescent="0.2">
      <c r="A259" s="30">
        <v>7</v>
      </c>
      <c r="B259" s="124" t="s">
        <v>1398</v>
      </c>
      <c r="C259" s="139">
        <v>21273277</v>
      </c>
      <c r="D259" s="140" t="s">
        <v>184</v>
      </c>
    </row>
    <row r="260" spans="1:4" s="92" customFormat="1" ht="31.5" x14ac:dyDescent="0.2">
      <c r="A260" s="30">
        <v>8</v>
      </c>
      <c r="B260" s="136" t="s">
        <v>3141</v>
      </c>
      <c r="C260" s="138">
        <v>19253735.680000003</v>
      </c>
      <c r="D260" s="140" t="s">
        <v>2954</v>
      </c>
    </row>
    <row r="261" spans="1:4" s="92" customFormat="1" ht="16.5" x14ac:dyDescent="0.2">
      <c r="A261" s="129" t="s">
        <v>2927</v>
      </c>
      <c r="B261" s="167" t="s">
        <v>3262</v>
      </c>
      <c r="C261" s="167"/>
      <c r="D261" s="167"/>
    </row>
    <row r="262" spans="1:4" s="92" customFormat="1" ht="16.5" x14ac:dyDescent="0.2">
      <c r="A262" s="30">
        <v>1</v>
      </c>
      <c r="B262" s="136" t="s">
        <v>3142</v>
      </c>
      <c r="C262" s="138">
        <v>435894823</v>
      </c>
      <c r="D262" s="140" t="s">
        <v>2942</v>
      </c>
    </row>
    <row r="263" spans="1:4" s="92" customFormat="1" ht="16.5" x14ac:dyDescent="0.2">
      <c r="A263" s="30">
        <v>2</v>
      </c>
      <c r="B263" s="136" t="s">
        <v>3143</v>
      </c>
      <c r="C263" s="138">
        <v>204836921.66999999</v>
      </c>
      <c r="D263" s="140" t="s">
        <v>2942</v>
      </c>
    </row>
    <row r="264" spans="1:4" s="92" customFormat="1" ht="18.75" customHeight="1" x14ac:dyDescent="0.2">
      <c r="A264" s="30">
        <v>3</v>
      </c>
      <c r="B264" s="136" t="s">
        <v>3144</v>
      </c>
      <c r="C264" s="138">
        <v>163700000</v>
      </c>
      <c r="D264" s="140" t="s">
        <v>2954</v>
      </c>
    </row>
    <row r="265" spans="1:4" s="92" customFormat="1" ht="16.5" x14ac:dyDescent="0.2">
      <c r="A265" s="30">
        <v>4</v>
      </c>
      <c r="B265" s="136" t="s">
        <v>146</v>
      </c>
      <c r="C265" s="138">
        <v>146265482.25</v>
      </c>
      <c r="D265" s="140" t="s">
        <v>2942</v>
      </c>
    </row>
    <row r="266" spans="1:4" s="92" customFormat="1" ht="16.5" x14ac:dyDescent="0.2">
      <c r="A266" s="30">
        <v>5</v>
      </c>
      <c r="B266" s="136" t="s">
        <v>3145</v>
      </c>
      <c r="C266" s="138">
        <v>67852384</v>
      </c>
      <c r="D266" s="140" t="s">
        <v>263</v>
      </c>
    </row>
    <row r="267" spans="1:4" s="92" customFormat="1" ht="47.25" x14ac:dyDescent="0.2">
      <c r="A267" s="30">
        <v>6</v>
      </c>
      <c r="B267" s="140" t="s">
        <v>3272</v>
      </c>
      <c r="C267" s="138">
        <v>28714228</v>
      </c>
      <c r="D267" s="140" t="s">
        <v>3148</v>
      </c>
    </row>
    <row r="268" spans="1:4" s="92" customFormat="1" ht="31.5" x14ac:dyDescent="0.2">
      <c r="A268" s="30">
        <v>7</v>
      </c>
      <c r="B268" s="140" t="s">
        <v>3273</v>
      </c>
      <c r="C268" s="138">
        <v>27859427.060000002</v>
      </c>
      <c r="D268" s="140" t="s">
        <v>3148</v>
      </c>
    </row>
    <row r="269" spans="1:4" s="92" customFormat="1" ht="31.5" x14ac:dyDescent="0.2">
      <c r="A269" s="30">
        <v>8</v>
      </c>
      <c r="B269" s="136" t="s">
        <v>3261</v>
      </c>
      <c r="C269" s="154">
        <v>27643919.84</v>
      </c>
      <c r="D269" s="140" t="s">
        <v>69</v>
      </c>
    </row>
    <row r="270" spans="1:4" s="92" customFormat="1" ht="16.5" x14ac:dyDescent="0.2">
      <c r="A270" s="30">
        <v>9</v>
      </c>
      <c r="B270" s="140" t="s">
        <v>3146</v>
      </c>
      <c r="C270" s="138">
        <v>26664756</v>
      </c>
      <c r="D270" s="140" t="s">
        <v>3148</v>
      </c>
    </row>
    <row r="271" spans="1:4" s="92" customFormat="1" ht="16.5" x14ac:dyDescent="0.2">
      <c r="A271" s="30">
        <v>10</v>
      </c>
      <c r="B271" s="124" t="s">
        <v>279</v>
      </c>
      <c r="C271" s="139">
        <v>20396000</v>
      </c>
      <c r="D271" s="140" t="s">
        <v>184</v>
      </c>
    </row>
    <row r="272" spans="1:4" s="92" customFormat="1" ht="47.25" x14ac:dyDescent="0.2">
      <c r="A272" s="30">
        <v>11</v>
      </c>
      <c r="B272" s="140" t="s">
        <v>3274</v>
      </c>
      <c r="C272" s="138">
        <v>12105315</v>
      </c>
      <c r="D272" s="140" t="s">
        <v>3148</v>
      </c>
    </row>
    <row r="273" spans="1:4" s="92" customFormat="1" ht="31.5" x14ac:dyDescent="0.2">
      <c r="A273" s="30">
        <v>12</v>
      </c>
      <c r="B273" s="136" t="s">
        <v>3147</v>
      </c>
      <c r="C273" s="138">
        <v>10006503.800000001</v>
      </c>
      <c r="D273" s="140" t="s">
        <v>3000</v>
      </c>
    </row>
    <row r="274" spans="1:4" s="92" customFormat="1" ht="16.5" customHeight="1" x14ac:dyDescent="0.2">
      <c r="A274" s="129" t="s">
        <v>2928</v>
      </c>
      <c r="B274" s="171" t="s">
        <v>3152</v>
      </c>
      <c r="C274" s="174"/>
      <c r="D274" s="175"/>
    </row>
    <row r="275" spans="1:4" s="92" customFormat="1" ht="31.5" x14ac:dyDescent="0.2">
      <c r="A275" s="30">
        <v>1</v>
      </c>
      <c r="B275" s="136" t="s">
        <v>3149</v>
      </c>
      <c r="C275" s="138">
        <v>82833058</v>
      </c>
      <c r="D275" s="140" t="s">
        <v>168</v>
      </c>
    </row>
    <row r="276" spans="1:4" s="92" customFormat="1" ht="31.5" x14ac:dyDescent="0.2">
      <c r="A276" s="30">
        <v>2</v>
      </c>
      <c r="B276" s="136" t="s">
        <v>3275</v>
      </c>
      <c r="C276" s="138">
        <v>22453969.050000001</v>
      </c>
      <c r="D276" s="140" t="s">
        <v>2616</v>
      </c>
    </row>
    <row r="277" spans="1:4" s="92" customFormat="1" ht="31.5" x14ac:dyDescent="0.2">
      <c r="A277" s="30">
        <v>3</v>
      </c>
      <c r="B277" s="136" t="s">
        <v>3150</v>
      </c>
      <c r="C277" s="138">
        <v>11730000</v>
      </c>
      <c r="D277" s="140" t="s">
        <v>263</v>
      </c>
    </row>
    <row r="278" spans="1:4" s="92" customFormat="1" ht="20.25" customHeight="1" x14ac:dyDescent="0.2">
      <c r="A278" s="30">
        <v>4</v>
      </c>
      <c r="B278" s="136" t="s">
        <v>3151</v>
      </c>
      <c r="C278" s="138">
        <v>9078198</v>
      </c>
      <c r="D278" s="140" t="s">
        <v>80</v>
      </c>
    </row>
    <row r="279" spans="1:4" s="92" customFormat="1" ht="16.5" x14ac:dyDescent="0.2">
      <c r="A279" s="129" t="s">
        <v>2929</v>
      </c>
      <c r="B279" s="176" t="s">
        <v>2853</v>
      </c>
      <c r="C279" s="176"/>
      <c r="D279" s="176"/>
    </row>
    <row r="280" spans="1:4" s="92" customFormat="1" ht="31.5" x14ac:dyDescent="0.2">
      <c r="A280" s="30">
        <v>1</v>
      </c>
      <c r="B280" s="136" t="s">
        <v>3153</v>
      </c>
      <c r="C280" s="138">
        <v>28057103</v>
      </c>
      <c r="D280" s="140" t="s">
        <v>3051</v>
      </c>
    </row>
    <row r="281" spans="1:4" s="92" customFormat="1" ht="16.5" x14ac:dyDescent="0.2">
      <c r="A281" s="30">
        <v>2</v>
      </c>
      <c r="B281" s="136" t="s">
        <v>3154</v>
      </c>
      <c r="C281" s="138">
        <v>24400000</v>
      </c>
      <c r="D281" s="140" t="s">
        <v>263</v>
      </c>
    </row>
    <row r="282" spans="1:4" s="92" customFormat="1" ht="20.25" customHeight="1" x14ac:dyDescent="0.2">
      <c r="A282" s="129" t="s">
        <v>3264</v>
      </c>
      <c r="B282" s="176" t="s">
        <v>3258</v>
      </c>
      <c r="C282" s="177"/>
      <c r="D282" s="177"/>
    </row>
    <row r="283" spans="1:4" s="92" customFormat="1" ht="21" customHeight="1" x14ac:dyDescent="0.2">
      <c r="A283" s="30">
        <v>1</v>
      </c>
      <c r="B283" s="136" t="s">
        <v>3259</v>
      </c>
      <c r="C283" s="154">
        <f>179729131.72+50005440.66+213623028.68+9450+16652783.1+1456908.3+22618278.54</f>
        <v>484095021.00000006</v>
      </c>
      <c r="D283" s="140" t="s">
        <v>72</v>
      </c>
    </row>
    <row r="284" spans="1:4" s="92" customFormat="1" ht="16.5" x14ac:dyDescent="0.2">
      <c r="A284" s="129" t="s">
        <v>3260</v>
      </c>
      <c r="B284" s="167" t="s">
        <v>3255</v>
      </c>
      <c r="C284" s="167"/>
      <c r="D284" s="167"/>
    </row>
    <row r="285" spans="1:4" s="92" customFormat="1" ht="31.5" x14ac:dyDescent="0.2">
      <c r="A285" s="30">
        <v>1</v>
      </c>
      <c r="B285" s="136" t="s">
        <v>3159</v>
      </c>
      <c r="C285" s="138">
        <v>1914830222.3399999</v>
      </c>
      <c r="D285" s="140" t="s">
        <v>29</v>
      </c>
    </row>
    <row r="286" spans="1:4" s="92" customFormat="1" ht="31.5" x14ac:dyDescent="0.2">
      <c r="A286" s="30">
        <v>2</v>
      </c>
      <c r="B286" s="136" t="s">
        <v>3160</v>
      </c>
      <c r="C286" s="138">
        <v>145780505</v>
      </c>
      <c r="D286" s="140" t="s">
        <v>2964</v>
      </c>
    </row>
    <row r="287" spans="1:4" s="92" customFormat="1" ht="31.5" x14ac:dyDescent="0.2">
      <c r="A287" s="30">
        <v>3</v>
      </c>
      <c r="B287" s="136" t="s">
        <v>3161</v>
      </c>
      <c r="C287" s="138">
        <v>138338693.36000001</v>
      </c>
      <c r="D287" s="140" t="s">
        <v>168</v>
      </c>
    </row>
    <row r="288" spans="1:4" s="92" customFormat="1" ht="46.5" customHeight="1" x14ac:dyDescent="0.2">
      <c r="A288" s="30">
        <v>4</v>
      </c>
      <c r="B288" s="136" t="s">
        <v>3158</v>
      </c>
      <c r="C288" s="138">
        <v>88576941</v>
      </c>
      <c r="D288" s="140" t="s">
        <v>168</v>
      </c>
    </row>
    <row r="289" spans="1:4" s="92" customFormat="1" ht="31.5" x14ac:dyDescent="0.2">
      <c r="A289" s="30">
        <v>5</v>
      </c>
      <c r="B289" s="136" t="s">
        <v>3162</v>
      </c>
      <c r="C289" s="138">
        <v>79714055.349999994</v>
      </c>
      <c r="D289" s="140" t="s">
        <v>2964</v>
      </c>
    </row>
    <row r="290" spans="1:4" s="92" customFormat="1" ht="47.25" x14ac:dyDescent="0.2">
      <c r="A290" s="30">
        <v>6</v>
      </c>
      <c r="B290" s="136" t="s">
        <v>3163</v>
      </c>
      <c r="C290" s="138">
        <v>77886996</v>
      </c>
      <c r="D290" s="140" t="s">
        <v>28</v>
      </c>
    </row>
    <row r="291" spans="1:4" s="92" customFormat="1" ht="47.25" x14ac:dyDescent="0.2">
      <c r="A291" s="30">
        <v>7</v>
      </c>
      <c r="B291" s="136" t="s">
        <v>3164</v>
      </c>
      <c r="C291" s="138">
        <v>68830027</v>
      </c>
      <c r="D291" s="140" t="s">
        <v>3000</v>
      </c>
    </row>
    <row r="292" spans="1:4" s="92" customFormat="1" ht="94.5" x14ac:dyDescent="0.2">
      <c r="A292" s="30">
        <v>8</v>
      </c>
      <c r="B292" s="136" t="s">
        <v>3276</v>
      </c>
      <c r="C292" s="138">
        <v>64175580</v>
      </c>
      <c r="D292" s="140" t="s">
        <v>3058</v>
      </c>
    </row>
    <row r="293" spans="1:4" s="92" customFormat="1" ht="47.25" x14ac:dyDescent="0.2">
      <c r="A293" s="30">
        <v>9</v>
      </c>
      <c r="B293" s="136" t="s">
        <v>3157</v>
      </c>
      <c r="C293" s="138">
        <v>57000000</v>
      </c>
      <c r="D293" s="140" t="s">
        <v>3155</v>
      </c>
    </row>
    <row r="294" spans="1:4" s="92" customFormat="1" ht="31.5" x14ac:dyDescent="0.2">
      <c r="A294" s="30">
        <v>10</v>
      </c>
      <c r="B294" s="136" t="s">
        <v>3156</v>
      </c>
      <c r="C294" s="138">
        <v>48940382</v>
      </c>
      <c r="D294" s="140" t="s">
        <v>2954</v>
      </c>
    </row>
    <row r="295" spans="1:4" s="92" customFormat="1" ht="33" customHeight="1" x14ac:dyDescent="0.2">
      <c r="A295" s="30">
        <v>11</v>
      </c>
      <c r="B295" s="136" t="s">
        <v>3165</v>
      </c>
      <c r="C295" s="139">
        <v>31839518.440000001</v>
      </c>
      <c r="D295" s="140" t="s">
        <v>75</v>
      </c>
    </row>
    <row r="296" spans="1:4" s="92" customFormat="1" ht="33.75" customHeight="1" x14ac:dyDescent="0.2">
      <c r="A296" s="30">
        <v>12</v>
      </c>
      <c r="B296" s="136" t="s">
        <v>3166</v>
      </c>
      <c r="C296" s="138">
        <v>25652448</v>
      </c>
      <c r="D296" s="140" t="s">
        <v>69</v>
      </c>
    </row>
    <row r="297" spans="1:4" s="92" customFormat="1" ht="49.5" customHeight="1" x14ac:dyDescent="0.2">
      <c r="A297" s="30">
        <v>13</v>
      </c>
      <c r="B297" s="136" t="s">
        <v>3167</v>
      </c>
      <c r="C297" s="138">
        <v>24215000</v>
      </c>
      <c r="D297" s="140" t="s">
        <v>3000</v>
      </c>
    </row>
    <row r="298" spans="1:4" s="92" customFormat="1" ht="47.25" x14ac:dyDescent="0.2">
      <c r="A298" s="30">
        <v>14</v>
      </c>
      <c r="B298" s="136" t="s">
        <v>3168</v>
      </c>
      <c r="C298" s="138">
        <v>24154456</v>
      </c>
      <c r="D298" s="140" t="s">
        <v>3051</v>
      </c>
    </row>
    <row r="299" spans="1:4" s="92" customFormat="1" ht="31.5" x14ac:dyDescent="0.2">
      <c r="A299" s="30">
        <v>15</v>
      </c>
      <c r="B299" s="136" t="s">
        <v>3169</v>
      </c>
      <c r="C299" s="138">
        <v>18381476</v>
      </c>
      <c r="D299" s="140" t="s">
        <v>3051</v>
      </c>
    </row>
    <row r="300" spans="1:4" s="92" customFormat="1" ht="63" x14ac:dyDescent="0.2">
      <c r="A300" s="30">
        <v>16</v>
      </c>
      <c r="B300" s="136" t="s">
        <v>3170</v>
      </c>
      <c r="C300" s="138">
        <v>10242461</v>
      </c>
      <c r="D300" s="140" t="s">
        <v>8</v>
      </c>
    </row>
    <row r="301" spans="1:4" s="92" customFormat="1" ht="35.25" customHeight="1" x14ac:dyDescent="0.2">
      <c r="A301" s="130"/>
      <c r="B301" s="79"/>
      <c r="C301" s="79"/>
      <c r="D301" s="162"/>
    </row>
    <row r="302" spans="1:4" s="92" customFormat="1" ht="21" customHeight="1" x14ac:dyDescent="0.2">
      <c r="A302" s="130"/>
      <c r="B302" s="79"/>
      <c r="C302" s="79"/>
      <c r="D302" s="162"/>
    </row>
    <row r="303" spans="1:4" s="92" customFormat="1" ht="34.5" customHeight="1" x14ac:dyDescent="0.2">
      <c r="A303" s="130"/>
      <c r="B303" s="79"/>
      <c r="C303" s="79"/>
      <c r="D303" s="162"/>
    </row>
    <row r="304" spans="1:4" s="92" customFormat="1" ht="22.5" customHeight="1" x14ac:dyDescent="0.2">
      <c r="A304" s="130"/>
      <c r="B304" s="79"/>
      <c r="C304" s="79"/>
      <c r="D304" s="162"/>
    </row>
    <row r="305" spans="1:4" s="92" customFormat="1" ht="22.5" customHeight="1" x14ac:dyDescent="0.2">
      <c r="A305" s="130"/>
      <c r="B305" s="79"/>
      <c r="C305" s="79"/>
      <c r="D305" s="162"/>
    </row>
    <row r="306" spans="1:4" s="92" customFormat="1" ht="32.25" customHeight="1" x14ac:dyDescent="0.2">
      <c r="A306" s="130"/>
      <c r="B306" s="79"/>
      <c r="C306" s="79"/>
      <c r="D306" s="162"/>
    </row>
    <row r="307" spans="1:4" s="92" customFormat="1" ht="33.75" customHeight="1" x14ac:dyDescent="0.2">
      <c r="A307" s="130"/>
      <c r="B307" s="79"/>
      <c r="C307" s="79"/>
      <c r="D307" s="162"/>
    </row>
    <row r="308" spans="1:4" s="92" customFormat="1" ht="39.75" customHeight="1" x14ac:dyDescent="0.2">
      <c r="A308" s="130"/>
      <c r="B308" s="79"/>
      <c r="C308" s="79"/>
      <c r="D308" s="162"/>
    </row>
    <row r="309" spans="1:4" s="92" customFormat="1" ht="33.75" customHeight="1" x14ac:dyDescent="0.2">
      <c r="A309" s="130"/>
      <c r="B309" s="79"/>
      <c r="C309" s="79"/>
      <c r="D309" s="162"/>
    </row>
    <row r="310" spans="1:4" s="92" customFormat="1" ht="35.25" customHeight="1" x14ac:dyDescent="0.2">
      <c r="A310" s="130"/>
      <c r="B310" s="79"/>
      <c r="C310" s="79"/>
      <c r="D310" s="162"/>
    </row>
    <row r="311" spans="1:4" s="92" customFormat="1" ht="33.75" customHeight="1" x14ac:dyDescent="0.2">
      <c r="A311" s="130"/>
      <c r="B311" s="79"/>
      <c r="C311" s="79"/>
      <c r="D311" s="162"/>
    </row>
    <row r="312" spans="1:4" s="92" customFormat="1" ht="21" customHeight="1" x14ac:dyDescent="0.2">
      <c r="A312" s="130"/>
      <c r="B312" s="79"/>
      <c r="C312" s="79"/>
      <c r="D312" s="162"/>
    </row>
    <row r="313" spans="1:4" s="92" customFormat="1" ht="33.75" customHeight="1" x14ac:dyDescent="0.2">
      <c r="A313" s="130"/>
      <c r="B313" s="79"/>
      <c r="C313" s="79"/>
      <c r="D313" s="162"/>
    </row>
    <row r="314" spans="1:4" s="92" customFormat="1" ht="23.25" customHeight="1" x14ac:dyDescent="0.2">
      <c r="A314" s="130"/>
      <c r="B314" s="79"/>
      <c r="C314" s="79"/>
      <c r="D314" s="162"/>
    </row>
    <row r="315" spans="1:4" s="92" customFormat="1" ht="23.25" customHeight="1" x14ac:dyDescent="0.2">
      <c r="A315" s="130"/>
      <c r="B315" s="79"/>
      <c r="C315" s="79"/>
      <c r="D315" s="162"/>
    </row>
    <row r="316" spans="1:4" s="92" customFormat="1" ht="33.75" customHeight="1" x14ac:dyDescent="0.2">
      <c r="A316" s="130"/>
      <c r="B316" s="79"/>
      <c r="C316" s="79"/>
      <c r="D316" s="162"/>
    </row>
    <row r="317" spans="1:4" s="92" customFormat="1" ht="45.75" customHeight="1" x14ac:dyDescent="0.2">
      <c r="A317" s="130"/>
      <c r="B317" s="79"/>
      <c r="C317" s="79"/>
      <c r="D317" s="162"/>
    </row>
    <row r="318" spans="1:4" s="92" customFormat="1" ht="48" customHeight="1" x14ac:dyDescent="0.2">
      <c r="A318" s="130"/>
      <c r="B318" s="79"/>
      <c r="C318" s="79"/>
      <c r="D318" s="162"/>
    </row>
    <row r="319" spans="1:4" s="92" customFormat="1" ht="24" customHeight="1" x14ac:dyDescent="0.2">
      <c r="A319" s="130"/>
      <c r="B319" s="79"/>
      <c r="C319" s="79"/>
      <c r="D319" s="162"/>
    </row>
    <row r="320" spans="1:4" s="92" customFormat="1" ht="24" customHeight="1" x14ac:dyDescent="0.2">
      <c r="A320" s="130"/>
      <c r="B320" s="79"/>
      <c r="C320" s="79"/>
      <c r="D320" s="162"/>
    </row>
    <row r="321" spans="1:4" s="92" customFormat="1" ht="36.75" customHeight="1" x14ac:dyDescent="0.2">
      <c r="A321" s="130"/>
      <c r="B321" s="79"/>
      <c r="C321" s="79"/>
      <c r="D321" s="162"/>
    </row>
    <row r="322" spans="1:4" s="92" customFormat="1" ht="33.75" customHeight="1" x14ac:dyDescent="0.2">
      <c r="A322" s="130"/>
      <c r="B322" s="79"/>
      <c r="C322" s="79"/>
      <c r="D322" s="162"/>
    </row>
    <row r="323" spans="1:4" s="92" customFormat="1" ht="33.75" customHeight="1" x14ac:dyDescent="0.2">
      <c r="A323" s="130"/>
      <c r="B323" s="79"/>
      <c r="C323" s="79"/>
      <c r="D323" s="162"/>
    </row>
    <row r="324" spans="1:4" s="92" customFormat="1" ht="31.5" customHeight="1" x14ac:dyDescent="0.2">
      <c r="A324" s="130"/>
      <c r="B324" s="79"/>
      <c r="C324" s="79"/>
      <c r="D324" s="162"/>
    </row>
    <row r="325" spans="1:4" s="92" customFormat="1" ht="21.75" customHeight="1" x14ac:dyDescent="0.2">
      <c r="A325" s="130"/>
      <c r="B325" s="79"/>
      <c r="C325" s="79"/>
      <c r="D325" s="162"/>
    </row>
    <row r="326" spans="1:4" s="92" customFormat="1" ht="21.75" customHeight="1" x14ac:dyDescent="0.2">
      <c r="A326" s="130"/>
      <c r="B326" s="79"/>
      <c r="C326" s="79"/>
      <c r="D326" s="162"/>
    </row>
    <row r="327" spans="1:4" s="92" customFormat="1" ht="21.75" customHeight="1" x14ac:dyDescent="0.2">
      <c r="A327" s="130"/>
      <c r="B327" s="79"/>
      <c r="C327" s="79"/>
      <c r="D327" s="162"/>
    </row>
    <row r="328" spans="1:4" s="92" customFormat="1" ht="24" customHeight="1" x14ac:dyDescent="0.2">
      <c r="A328" s="130"/>
      <c r="B328" s="79"/>
      <c r="C328" s="79"/>
      <c r="D328" s="162"/>
    </row>
    <row r="329" spans="1:4" s="92" customFormat="1" ht="33.75" customHeight="1" x14ac:dyDescent="0.2">
      <c r="A329" s="130"/>
      <c r="B329" s="79"/>
      <c r="C329" s="79"/>
      <c r="D329" s="162"/>
    </row>
    <row r="330" spans="1:4" s="92" customFormat="1" ht="33.75" customHeight="1" x14ac:dyDescent="0.2">
      <c r="A330" s="130"/>
      <c r="B330" s="79"/>
      <c r="C330" s="79"/>
      <c r="D330" s="162"/>
    </row>
    <row r="331" spans="1:4" ht="23.25" customHeight="1" x14ac:dyDescent="0.2"/>
    <row r="332" spans="1:4" ht="33.75" customHeight="1" x14ac:dyDescent="0.2"/>
    <row r="333" spans="1:4" ht="24.75" customHeight="1" x14ac:dyDescent="0.2"/>
    <row r="334" spans="1:4" ht="33.75" customHeight="1" x14ac:dyDescent="0.2"/>
    <row r="335" spans="1:4" ht="27.75" customHeight="1" x14ac:dyDescent="0.2"/>
    <row r="336" spans="1:4" ht="27.75" customHeight="1" x14ac:dyDescent="0.2"/>
    <row r="337" ht="33.75" customHeight="1" x14ac:dyDescent="0.2"/>
    <row r="338" ht="21" customHeight="1" x14ac:dyDescent="0.2"/>
    <row r="339" ht="21" customHeight="1" x14ac:dyDescent="0.2"/>
    <row r="340" ht="33.75" customHeight="1" x14ac:dyDescent="0.2"/>
    <row r="341" ht="33.75" customHeight="1" x14ac:dyDescent="0.2"/>
    <row r="342" ht="21" customHeight="1" x14ac:dyDescent="0.2"/>
    <row r="343" ht="33.75" customHeight="1" x14ac:dyDescent="0.2"/>
    <row r="344" ht="23.25" customHeight="1" x14ac:dyDescent="0.2"/>
    <row r="345" ht="39" customHeight="1" x14ac:dyDescent="0.2"/>
    <row r="346" ht="24.75" customHeight="1" x14ac:dyDescent="0.2"/>
    <row r="347" ht="39" customHeight="1" x14ac:dyDescent="0.2"/>
    <row r="348" ht="39" customHeight="1" x14ac:dyDescent="0.2"/>
    <row r="349" ht="36.75" customHeight="1" x14ac:dyDescent="0.2"/>
    <row r="350" ht="25.5" customHeight="1" x14ac:dyDescent="0.2"/>
    <row r="351" ht="25.5" customHeight="1" x14ac:dyDescent="0.2"/>
    <row r="352" ht="25.5" customHeight="1" x14ac:dyDescent="0.2"/>
    <row r="353" spans="1:4" ht="35.25" customHeight="1" x14ac:dyDescent="0.2"/>
    <row r="354" spans="1:4" ht="25.5" customHeight="1" x14ac:dyDescent="0.2"/>
    <row r="355" spans="1:4" ht="24.75" customHeight="1" x14ac:dyDescent="0.2"/>
    <row r="356" spans="1:4" ht="54" customHeight="1" x14ac:dyDescent="0.2"/>
    <row r="357" spans="1:4" ht="35.25" customHeight="1" x14ac:dyDescent="0.2"/>
    <row r="358" spans="1:4" ht="39" customHeight="1" x14ac:dyDescent="0.2"/>
    <row r="359" spans="1:4" s="85" customFormat="1" ht="36.75" customHeight="1" x14ac:dyDescent="0.2">
      <c r="A359" s="130"/>
      <c r="B359" s="79"/>
      <c r="C359" s="79"/>
      <c r="D359" s="162"/>
    </row>
    <row r="360" spans="1:4" s="85" customFormat="1" ht="36.75" customHeight="1" x14ac:dyDescent="0.2">
      <c r="A360" s="130"/>
      <c r="B360" s="79"/>
      <c r="C360" s="79"/>
      <c r="D360" s="162"/>
    </row>
    <row r="361" spans="1:4" s="85" customFormat="1" ht="37.5" customHeight="1" x14ac:dyDescent="0.2">
      <c r="A361" s="130"/>
      <c r="B361" s="79"/>
      <c r="C361" s="79"/>
      <c r="D361" s="162"/>
    </row>
    <row r="362" spans="1:4" s="85" customFormat="1" ht="37.5" customHeight="1" x14ac:dyDescent="0.2">
      <c r="A362" s="130"/>
      <c r="B362" s="79"/>
      <c r="C362" s="79"/>
      <c r="D362" s="162"/>
    </row>
    <row r="363" spans="1:4" s="85" customFormat="1" ht="36.75" customHeight="1" x14ac:dyDescent="0.2">
      <c r="A363" s="130"/>
      <c r="B363" s="79"/>
      <c r="C363" s="79"/>
      <c r="D363" s="162"/>
    </row>
    <row r="364" spans="1:4" s="85" customFormat="1" ht="36.75" customHeight="1" x14ac:dyDescent="0.2">
      <c r="A364" s="130"/>
      <c r="B364" s="79"/>
      <c r="C364" s="79"/>
      <c r="D364" s="162"/>
    </row>
    <row r="365" spans="1:4" s="85" customFormat="1" ht="36" customHeight="1" x14ac:dyDescent="0.2">
      <c r="A365" s="130"/>
      <c r="B365" s="79"/>
      <c r="C365" s="79"/>
      <c r="D365" s="162"/>
    </row>
    <row r="366" spans="1:4" s="85" customFormat="1" ht="69.75" customHeight="1" x14ac:dyDescent="0.2">
      <c r="A366" s="130"/>
      <c r="B366" s="79"/>
      <c r="C366" s="79"/>
      <c r="D366" s="162"/>
    </row>
  </sheetData>
  <autoFilter ref="A6:D289" xr:uid="{00000000-0009-0000-0000-000005000000}"/>
  <mergeCells count="27">
    <mergeCell ref="B35:D35"/>
    <mergeCell ref="B214:D214"/>
    <mergeCell ref="A1:D1"/>
    <mergeCell ref="A2:D2"/>
    <mergeCell ref="A4:D4"/>
    <mergeCell ref="B7:D7"/>
    <mergeCell ref="B20:D20"/>
    <mergeCell ref="B41:D41"/>
    <mergeCell ref="B158:D158"/>
    <mergeCell ref="B161:D161"/>
    <mergeCell ref="B197:D197"/>
    <mergeCell ref="B82:D82"/>
    <mergeCell ref="B99:D99"/>
    <mergeCell ref="B284:D284"/>
    <mergeCell ref="B274:D274"/>
    <mergeCell ref="B118:D118"/>
    <mergeCell ref="B218:D218"/>
    <mergeCell ref="B131:D131"/>
    <mergeCell ref="B244:D244"/>
    <mergeCell ref="B252:D252"/>
    <mergeCell ref="B223:D223"/>
    <mergeCell ref="B147:D147"/>
    <mergeCell ref="B151:D151"/>
    <mergeCell ref="B261:D261"/>
    <mergeCell ref="B279:D279"/>
    <mergeCell ref="B202:D202"/>
    <mergeCell ref="B282:D282"/>
  </mergeCells>
  <pageMargins left="0.47244094488188981" right="0.35433070866141736" top="0.35433070866141736" bottom="0.35433070866141736" header="0.39370078740157483" footer="0.35433070866141736"/>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Y237"/>
  <sheetViews>
    <sheetView zoomScale="90" zoomScaleNormal="90" workbookViewId="0">
      <pane xSplit="2" ySplit="1" topLeftCell="C226" activePane="bottomRight" state="frozen"/>
      <selection pane="topRight" activeCell="C1" sqref="C1"/>
      <selection pane="bottomLeft" activeCell="A2" sqref="A2"/>
      <selection pane="bottomRight" activeCell="E230" sqref="E230:E237"/>
    </sheetView>
  </sheetViews>
  <sheetFormatPr defaultColWidth="9.140625" defaultRowHeight="39" customHeight="1" x14ac:dyDescent="0.2"/>
  <cols>
    <col min="1" max="1" width="9.140625" style="33"/>
    <col min="2" max="2" width="43.28515625" style="42" customWidth="1"/>
    <col min="3" max="3" width="38.85546875" style="42" customWidth="1"/>
    <col min="4" max="4" width="14.42578125" style="42" customWidth="1"/>
    <col min="5" max="5" width="15.85546875" style="44" customWidth="1"/>
    <col min="6" max="6" width="19.140625" style="44" customWidth="1"/>
    <col min="7" max="8" width="9.140625" style="42"/>
    <col min="9" max="9" width="9.140625" style="33"/>
    <col min="10" max="12" width="9.140625" style="34"/>
    <col min="13" max="13" width="9.140625" style="41"/>
    <col min="14" max="14" width="9.140625" style="34"/>
    <col min="15" max="15" width="9.140625" style="41"/>
    <col min="16" max="16" width="9.140625" style="42"/>
    <col min="17" max="17" width="9.140625" style="38"/>
    <col min="18" max="16384" width="9.140625" style="33"/>
  </cols>
  <sheetData>
    <row r="1" spans="1:16379" ht="39" customHeight="1" x14ac:dyDescent="0.2">
      <c r="B1" s="42" t="s">
        <v>2840</v>
      </c>
    </row>
    <row r="2" spans="1:16379" ht="39" customHeight="1" x14ac:dyDescent="0.2">
      <c r="A2" s="30">
        <v>31</v>
      </c>
      <c r="B2" s="31" t="s">
        <v>426</v>
      </c>
      <c r="C2" s="31" t="s">
        <v>2688</v>
      </c>
      <c r="D2" s="30" t="s">
        <v>779</v>
      </c>
      <c r="E2" s="32">
        <v>806658455</v>
      </c>
      <c r="F2" s="32" t="s">
        <v>780</v>
      </c>
      <c r="G2" s="32" t="s">
        <v>781</v>
      </c>
      <c r="H2" s="40" t="s">
        <v>782</v>
      </c>
      <c r="I2" s="32" t="s">
        <v>783</v>
      </c>
      <c r="J2" s="40" t="s">
        <v>784</v>
      </c>
      <c r="K2" s="30" t="s">
        <v>2811</v>
      </c>
      <c r="L2" s="37" t="s">
        <v>785</v>
      </c>
      <c r="M2" s="30"/>
      <c r="N2" s="30"/>
      <c r="O2" s="30"/>
      <c r="P2" s="33"/>
      <c r="Q2" s="33"/>
    </row>
    <row r="3" spans="1:16379" ht="39" customHeight="1" x14ac:dyDescent="0.2">
      <c r="A3" s="30">
        <v>36</v>
      </c>
      <c r="B3" s="35" t="s">
        <v>773</v>
      </c>
      <c r="C3" s="31" t="s">
        <v>2689</v>
      </c>
      <c r="D3" s="30" t="s">
        <v>779</v>
      </c>
      <c r="E3" s="32">
        <v>215500157</v>
      </c>
      <c r="F3" s="32" t="s">
        <v>816</v>
      </c>
      <c r="G3" s="32" t="s">
        <v>826</v>
      </c>
      <c r="H3" s="40" t="s">
        <v>827</v>
      </c>
      <c r="I3" s="32" t="s">
        <v>828</v>
      </c>
      <c r="J3" s="40" t="s">
        <v>829</v>
      </c>
      <c r="K3" s="31" t="s">
        <v>2728</v>
      </c>
      <c r="L3" s="37" t="s">
        <v>785</v>
      </c>
      <c r="M3" s="30"/>
      <c r="N3" s="30"/>
      <c r="O3" s="30"/>
      <c r="P3" s="33"/>
      <c r="Q3" s="33"/>
    </row>
    <row r="4" spans="1:16379" ht="39" customHeight="1" x14ac:dyDescent="0.2">
      <c r="A4" s="30">
        <v>34</v>
      </c>
      <c r="B4" s="31" t="s">
        <v>772</v>
      </c>
      <c r="C4" s="31" t="s">
        <v>2688</v>
      </c>
      <c r="D4" s="30" t="s">
        <v>779</v>
      </c>
      <c r="E4" s="32">
        <v>160714928</v>
      </c>
      <c r="F4" s="32" t="s">
        <v>809</v>
      </c>
      <c r="G4" s="32" t="s">
        <v>485</v>
      </c>
      <c r="H4" s="40" t="s">
        <v>810</v>
      </c>
      <c r="I4" s="32" t="s">
        <v>811</v>
      </c>
      <c r="J4" s="40" t="s">
        <v>2672</v>
      </c>
      <c r="K4" s="30" t="s">
        <v>2811</v>
      </c>
      <c r="L4" s="37" t="s">
        <v>785</v>
      </c>
      <c r="M4" s="30"/>
      <c r="N4" s="30"/>
      <c r="O4" s="30"/>
      <c r="P4" s="33"/>
      <c r="Q4" s="33"/>
    </row>
    <row r="5" spans="1:16379" ht="39" customHeight="1" x14ac:dyDescent="0.2">
      <c r="A5" s="30">
        <v>161</v>
      </c>
      <c r="B5" s="31" t="s">
        <v>1893</v>
      </c>
      <c r="C5" s="31" t="s">
        <v>2617</v>
      </c>
      <c r="D5" s="30" t="s">
        <v>779</v>
      </c>
      <c r="E5" s="32">
        <v>143881020</v>
      </c>
      <c r="F5" s="32" t="s">
        <v>1936</v>
      </c>
      <c r="G5" s="32" t="s">
        <v>1937</v>
      </c>
      <c r="H5" s="40" t="s">
        <v>1938</v>
      </c>
      <c r="I5" s="32" t="s">
        <v>1939</v>
      </c>
      <c r="J5" s="40" t="s">
        <v>1940</v>
      </c>
      <c r="K5" s="30" t="s">
        <v>2736</v>
      </c>
      <c r="L5" s="37" t="s">
        <v>1903</v>
      </c>
      <c r="M5" s="30"/>
      <c r="N5" s="30"/>
      <c r="O5" s="30"/>
      <c r="P5" s="33"/>
      <c r="Q5" s="33"/>
    </row>
    <row r="6" spans="1:16379" ht="39" customHeight="1" x14ac:dyDescent="0.2">
      <c r="A6" s="30">
        <v>35</v>
      </c>
      <c r="B6" s="31" t="s">
        <v>435</v>
      </c>
      <c r="C6" s="31" t="s">
        <v>2688</v>
      </c>
      <c r="D6" s="30" t="s">
        <v>779</v>
      </c>
      <c r="E6" s="32">
        <v>143562191</v>
      </c>
      <c r="F6" s="32" t="s">
        <v>816</v>
      </c>
      <c r="G6" s="32" t="s">
        <v>817</v>
      </c>
      <c r="H6" s="40" t="s">
        <v>818</v>
      </c>
      <c r="I6" s="32" t="s">
        <v>819</v>
      </c>
      <c r="J6" s="40" t="s">
        <v>820</v>
      </c>
      <c r="K6" s="30" t="s">
        <v>2811</v>
      </c>
      <c r="L6" s="37" t="s">
        <v>785</v>
      </c>
      <c r="M6" s="30"/>
      <c r="N6" s="30"/>
      <c r="O6" s="30"/>
      <c r="P6" s="33"/>
      <c r="Q6" s="33"/>
    </row>
    <row r="7" spans="1:16379" ht="39" customHeight="1" x14ac:dyDescent="0.2">
      <c r="A7" s="30">
        <v>174</v>
      </c>
      <c r="B7" s="31" t="s">
        <v>120</v>
      </c>
      <c r="C7" s="31" t="s">
        <v>168</v>
      </c>
      <c r="D7" s="30" t="s">
        <v>779</v>
      </c>
      <c r="E7" s="32">
        <v>128278350</v>
      </c>
      <c r="F7" s="32" t="s">
        <v>2055</v>
      </c>
      <c r="G7" s="32" t="s">
        <v>2056</v>
      </c>
      <c r="H7" s="40" t="s">
        <v>2058</v>
      </c>
      <c r="I7" s="32" t="s">
        <v>2057</v>
      </c>
      <c r="J7" s="40" t="s">
        <v>2059</v>
      </c>
      <c r="K7" s="31" t="s">
        <v>2728</v>
      </c>
      <c r="L7" s="37">
        <v>43135</v>
      </c>
      <c r="M7" s="30"/>
      <c r="N7" s="30"/>
      <c r="O7" s="30"/>
      <c r="P7" s="33"/>
      <c r="Q7" s="33"/>
    </row>
    <row r="8" spans="1:16379" ht="39" customHeight="1" x14ac:dyDescent="0.2">
      <c r="A8" s="30">
        <v>33</v>
      </c>
      <c r="B8" s="31" t="s">
        <v>771</v>
      </c>
      <c r="C8" s="31" t="s">
        <v>2688</v>
      </c>
      <c r="D8" s="30" t="s">
        <v>2681</v>
      </c>
      <c r="E8" s="32">
        <v>111394280</v>
      </c>
      <c r="F8" s="32" t="s">
        <v>800</v>
      </c>
      <c r="G8" s="32" t="s">
        <v>485</v>
      </c>
      <c r="H8" s="40" t="s">
        <v>801</v>
      </c>
      <c r="I8" s="32" t="s">
        <v>802</v>
      </c>
      <c r="J8" s="40" t="s">
        <v>803</v>
      </c>
      <c r="K8" s="30" t="s">
        <v>2811</v>
      </c>
      <c r="L8" s="37" t="s">
        <v>785</v>
      </c>
      <c r="M8" s="30"/>
      <c r="N8" s="30"/>
      <c r="O8" s="30"/>
      <c r="P8" s="33"/>
      <c r="Q8" s="33"/>
    </row>
    <row r="9" spans="1:16379" ht="39" customHeight="1" x14ac:dyDescent="0.2">
      <c r="A9" s="30">
        <v>32</v>
      </c>
      <c r="B9" s="31" t="s">
        <v>428</v>
      </c>
      <c r="C9" s="31" t="s">
        <v>2688</v>
      </c>
      <c r="D9" s="30" t="s">
        <v>779</v>
      </c>
      <c r="E9" s="32">
        <v>110472823</v>
      </c>
      <c r="F9" s="32" t="s">
        <v>792</v>
      </c>
      <c r="G9" s="32" t="s">
        <v>793</v>
      </c>
      <c r="H9" s="40" t="s">
        <v>794</v>
      </c>
      <c r="I9" s="32"/>
      <c r="J9" s="40"/>
      <c r="K9" s="30" t="s">
        <v>2811</v>
      </c>
      <c r="L9" s="37" t="s">
        <v>785</v>
      </c>
      <c r="M9" s="30"/>
      <c r="N9" s="30"/>
      <c r="O9" s="30"/>
      <c r="P9" s="33"/>
      <c r="Q9" s="33"/>
    </row>
    <row r="10" spans="1:16379" ht="39" customHeight="1" x14ac:dyDescent="0.2">
      <c r="A10" s="30">
        <v>157</v>
      </c>
      <c r="B10" s="31" t="s">
        <v>195</v>
      </c>
      <c r="C10" s="31" t="s">
        <v>2617</v>
      </c>
      <c r="D10" s="30" t="s">
        <v>2681</v>
      </c>
      <c r="E10" s="32">
        <v>96716773</v>
      </c>
      <c r="F10" s="32" t="s">
        <v>1899</v>
      </c>
      <c r="G10" s="32" t="s">
        <v>1900</v>
      </c>
      <c r="H10" s="40" t="s">
        <v>1901</v>
      </c>
      <c r="I10" s="32" t="s">
        <v>1902</v>
      </c>
      <c r="J10" s="40" t="s">
        <v>1895</v>
      </c>
      <c r="K10" s="30" t="s">
        <v>2736</v>
      </c>
      <c r="L10" s="37" t="s">
        <v>1903</v>
      </c>
      <c r="M10" s="30"/>
      <c r="N10" s="30"/>
      <c r="O10" s="30"/>
      <c r="P10" s="33"/>
      <c r="Q10" s="33"/>
    </row>
    <row r="11" spans="1:16379" s="42" customFormat="1" ht="39" customHeight="1" x14ac:dyDescent="0.2">
      <c r="A11" s="31">
        <v>3</v>
      </c>
      <c r="B11" s="31" t="s">
        <v>422</v>
      </c>
      <c r="C11" s="31" t="s">
        <v>248</v>
      </c>
      <c r="D11" s="31" t="s">
        <v>779</v>
      </c>
      <c r="E11" s="83">
        <v>76857874</v>
      </c>
      <c r="F11" s="83" t="s">
        <v>484</v>
      </c>
      <c r="G11" s="83" t="s">
        <v>485</v>
      </c>
      <c r="H11" s="43" t="s">
        <v>486</v>
      </c>
      <c r="I11" s="83" t="s">
        <v>491</v>
      </c>
      <c r="J11" s="43" t="s">
        <v>492</v>
      </c>
      <c r="K11" s="31" t="s">
        <v>2728</v>
      </c>
      <c r="L11" s="86" t="s">
        <v>474</v>
      </c>
      <c r="M11" s="87"/>
      <c r="N11" s="87"/>
      <c r="O11" s="87"/>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row>
    <row r="12" spans="1:16379" ht="39" customHeight="1" x14ac:dyDescent="0.2">
      <c r="A12" s="30">
        <v>38</v>
      </c>
      <c r="B12" s="31" t="s">
        <v>774</v>
      </c>
      <c r="C12" s="31" t="s">
        <v>2688</v>
      </c>
      <c r="D12" s="30" t="s">
        <v>2681</v>
      </c>
      <c r="E12" s="32">
        <v>73133044</v>
      </c>
      <c r="F12" s="32" t="s">
        <v>843</v>
      </c>
      <c r="G12" s="32" t="s">
        <v>844</v>
      </c>
      <c r="H12" s="40" t="s">
        <v>845</v>
      </c>
      <c r="I12" s="32" t="s">
        <v>846</v>
      </c>
      <c r="J12" s="40" t="s">
        <v>847</v>
      </c>
      <c r="K12" s="31" t="s">
        <v>2728</v>
      </c>
      <c r="L12" s="37" t="s">
        <v>785</v>
      </c>
      <c r="M12" s="30"/>
      <c r="N12" s="30"/>
      <c r="O12" s="30"/>
      <c r="P12" s="33"/>
      <c r="Q12" s="33"/>
    </row>
    <row r="13" spans="1:16379" ht="39" customHeight="1" x14ac:dyDescent="0.2">
      <c r="A13" s="30">
        <v>37</v>
      </c>
      <c r="B13" s="31" t="s">
        <v>221</v>
      </c>
      <c r="C13" s="31" t="s">
        <v>2688</v>
      </c>
      <c r="D13" s="30" t="s">
        <v>2681</v>
      </c>
      <c r="E13" s="32">
        <v>62902061</v>
      </c>
      <c r="F13" s="32" t="s">
        <v>834</v>
      </c>
      <c r="G13" s="32" t="s">
        <v>835</v>
      </c>
      <c r="H13" s="40"/>
      <c r="I13" s="32" t="s">
        <v>836</v>
      </c>
      <c r="J13" s="40" t="s">
        <v>837</v>
      </c>
      <c r="K13" s="30" t="s">
        <v>2811</v>
      </c>
      <c r="L13" s="37" t="s">
        <v>785</v>
      </c>
      <c r="M13" s="30"/>
      <c r="N13" s="30"/>
      <c r="O13" s="30"/>
      <c r="P13" s="33"/>
      <c r="Q13" s="33"/>
    </row>
    <row r="14" spans="1:16379" ht="39" customHeight="1" x14ac:dyDescent="0.2">
      <c r="A14" s="30">
        <v>158</v>
      </c>
      <c r="B14" s="31" t="s">
        <v>1892</v>
      </c>
      <c r="C14" s="31" t="s">
        <v>2617</v>
      </c>
      <c r="D14" s="30" t="s">
        <v>779</v>
      </c>
      <c r="E14" s="32">
        <v>39086408</v>
      </c>
      <c r="F14" s="32" t="s">
        <v>1908</v>
      </c>
      <c r="G14" s="32" t="s">
        <v>1909</v>
      </c>
      <c r="H14" s="40" t="s">
        <v>1910</v>
      </c>
      <c r="I14" s="32" t="s">
        <v>1911</v>
      </c>
      <c r="J14" s="40" t="s">
        <v>1912</v>
      </c>
      <c r="K14" s="30" t="s">
        <v>2736</v>
      </c>
      <c r="L14" s="37" t="s">
        <v>1903</v>
      </c>
      <c r="M14" s="30"/>
      <c r="N14" s="30"/>
      <c r="O14" s="30"/>
      <c r="P14" s="33"/>
      <c r="Q14" s="33"/>
    </row>
    <row r="15" spans="1:16379" ht="39" customHeight="1" x14ac:dyDescent="0.2">
      <c r="A15" s="30">
        <v>153</v>
      </c>
      <c r="B15" s="31" t="s">
        <v>1861</v>
      </c>
      <c r="C15" s="31" t="s">
        <v>68</v>
      </c>
      <c r="D15" s="30" t="s">
        <v>2681</v>
      </c>
      <c r="E15" s="32">
        <v>28462279</v>
      </c>
      <c r="F15" s="32" t="s">
        <v>2610</v>
      </c>
      <c r="G15" s="32" t="s">
        <v>2611</v>
      </c>
      <c r="H15" s="40" t="s">
        <v>2612</v>
      </c>
      <c r="I15" s="32" t="s">
        <v>2613</v>
      </c>
      <c r="J15" s="40" t="s">
        <v>2614</v>
      </c>
      <c r="K15" s="31" t="s">
        <v>2728</v>
      </c>
      <c r="L15" s="37">
        <v>43255</v>
      </c>
      <c r="M15" s="30"/>
      <c r="N15" s="30"/>
      <c r="O15" s="30"/>
      <c r="P15" s="33"/>
      <c r="Q15" s="33"/>
    </row>
    <row r="16" spans="1:16379" ht="51.75" customHeight="1" x14ac:dyDescent="0.2">
      <c r="A16" s="30">
        <v>176</v>
      </c>
      <c r="B16" s="31" t="s">
        <v>121</v>
      </c>
      <c r="C16" s="31" t="s">
        <v>168</v>
      </c>
      <c r="D16" s="30" t="s">
        <v>779</v>
      </c>
      <c r="E16" s="32">
        <v>19919130</v>
      </c>
      <c r="F16" s="32" t="s">
        <v>2620</v>
      </c>
      <c r="G16" s="32" t="s">
        <v>2072</v>
      </c>
      <c r="H16" s="40" t="s">
        <v>2073</v>
      </c>
      <c r="I16" s="32" t="s">
        <v>1519</v>
      </c>
      <c r="J16" s="40" t="s">
        <v>2074</v>
      </c>
      <c r="K16" s="31" t="s">
        <v>2728</v>
      </c>
      <c r="L16" s="37">
        <v>43135</v>
      </c>
      <c r="M16" s="30"/>
      <c r="N16" s="30"/>
      <c r="O16" s="30"/>
      <c r="P16" s="33"/>
      <c r="Q16" s="33"/>
    </row>
    <row r="17" spans="1:5" ht="39" customHeight="1" x14ac:dyDescent="0.2">
      <c r="B17" s="42" t="s">
        <v>2843</v>
      </c>
    </row>
    <row r="18" spans="1:5" ht="39" customHeight="1" x14ac:dyDescent="0.2">
      <c r="A18" s="30">
        <v>182</v>
      </c>
      <c r="B18" s="31" t="s">
        <v>2113</v>
      </c>
      <c r="C18" s="31" t="s">
        <v>2622</v>
      </c>
      <c r="D18" s="30" t="s">
        <v>2626</v>
      </c>
      <c r="E18" s="32">
        <v>322141844</v>
      </c>
    </row>
    <row r="19" spans="1:5" ht="39" customHeight="1" x14ac:dyDescent="0.2">
      <c r="A19" s="30">
        <v>192</v>
      </c>
      <c r="B19" s="31" t="s">
        <v>2217</v>
      </c>
      <c r="C19" s="31" t="s">
        <v>2646</v>
      </c>
      <c r="D19" s="30" t="s">
        <v>2626</v>
      </c>
      <c r="E19" s="32">
        <v>138138000</v>
      </c>
    </row>
    <row r="20" spans="1:5" ht="39" customHeight="1" x14ac:dyDescent="0.2">
      <c r="A20" s="30">
        <v>190</v>
      </c>
      <c r="B20" s="31" t="s">
        <v>114</v>
      </c>
      <c r="C20" s="31" t="s">
        <v>2646</v>
      </c>
      <c r="D20" s="30" t="s">
        <v>2626</v>
      </c>
      <c r="E20" s="32">
        <v>107570672</v>
      </c>
    </row>
    <row r="21" spans="1:5" ht="39" customHeight="1" x14ac:dyDescent="0.2">
      <c r="A21" s="30">
        <v>189</v>
      </c>
      <c r="B21" s="31" t="s">
        <v>2184</v>
      </c>
      <c r="C21" s="31" t="s">
        <v>2646</v>
      </c>
      <c r="D21" s="30" t="s">
        <v>2626</v>
      </c>
      <c r="E21" s="32">
        <v>75594690</v>
      </c>
    </row>
    <row r="22" spans="1:5" ht="39" customHeight="1" x14ac:dyDescent="0.2">
      <c r="A22" s="30">
        <v>1</v>
      </c>
      <c r="B22" s="31" t="s">
        <v>460</v>
      </c>
      <c r="C22" s="89" t="s">
        <v>466</v>
      </c>
      <c r="D22" s="30" t="s">
        <v>2658</v>
      </c>
      <c r="E22" s="32">
        <v>63067741</v>
      </c>
    </row>
    <row r="23" spans="1:5" ht="39" customHeight="1" x14ac:dyDescent="0.2">
      <c r="A23" s="30">
        <v>184</v>
      </c>
      <c r="B23" s="31" t="s">
        <v>2133</v>
      </c>
      <c r="C23" s="31" t="s">
        <v>2622</v>
      </c>
      <c r="D23" s="30" t="s">
        <v>2626</v>
      </c>
      <c r="E23" s="32">
        <v>57575500</v>
      </c>
    </row>
    <row r="24" spans="1:5" ht="39" customHeight="1" x14ac:dyDescent="0.2">
      <c r="A24" s="30">
        <v>198</v>
      </c>
      <c r="B24" s="31" t="s">
        <v>2277</v>
      </c>
      <c r="C24" s="31" t="s">
        <v>2646</v>
      </c>
      <c r="D24" s="30" t="s">
        <v>2626</v>
      </c>
      <c r="E24" s="32">
        <v>50499501</v>
      </c>
    </row>
    <row r="25" spans="1:5" ht="39" customHeight="1" x14ac:dyDescent="0.2">
      <c r="A25" s="30">
        <v>183</v>
      </c>
      <c r="B25" s="31" t="s">
        <v>2623</v>
      </c>
      <c r="C25" s="31" t="s">
        <v>2622</v>
      </c>
      <c r="D25" s="30" t="s">
        <v>2626</v>
      </c>
      <c r="E25" s="32">
        <v>41782000</v>
      </c>
    </row>
    <row r="26" spans="1:5" ht="39" customHeight="1" x14ac:dyDescent="0.2">
      <c r="A26" s="30">
        <v>197</v>
      </c>
      <c r="B26" s="31" t="s">
        <v>2268</v>
      </c>
      <c r="C26" s="31" t="s">
        <v>2646</v>
      </c>
      <c r="D26" s="30" t="s">
        <v>2626</v>
      </c>
      <c r="E26" s="32">
        <v>30531110</v>
      </c>
    </row>
    <row r="27" spans="1:5" ht="39" customHeight="1" x14ac:dyDescent="0.2">
      <c r="A27" s="30">
        <v>193</v>
      </c>
      <c r="B27" s="31" t="s">
        <v>2228</v>
      </c>
      <c r="C27" s="31" t="s">
        <v>2646</v>
      </c>
      <c r="D27" s="30" t="s">
        <v>2626</v>
      </c>
      <c r="E27" s="32">
        <v>25897151</v>
      </c>
    </row>
    <row r="28" spans="1:5" ht="39" customHeight="1" x14ac:dyDescent="0.2">
      <c r="A28" s="30">
        <v>195</v>
      </c>
      <c r="B28" s="31" t="s">
        <v>2247</v>
      </c>
      <c r="C28" s="31" t="s">
        <v>2806</v>
      </c>
      <c r="D28" s="30" t="s">
        <v>2626</v>
      </c>
      <c r="E28" s="32">
        <v>21423012</v>
      </c>
    </row>
    <row r="29" spans="1:5" ht="39" customHeight="1" x14ac:dyDescent="0.2">
      <c r="A29" s="30">
        <v>187</v>
      </c>
      <c r="B29" s="31" t="s">
        <v>2624</v>
      </c>
      <c r="C29" s="31" t="s">
        <v>2646</v>
      </c>
      <c r="D29" s="30" t="s">
        <v>2626</v>
      </c>
      <c r="E29" s="32">
        <v>21024334</v>
      </c>
    </row>
    <row r="30" spans="1:5" ht="39" customHeight="1" x14ac:dyDescent="0.2">
      <c r="A30" s="30">
        <v>221</v>
      </c>
      <c r="B30" s="31" t="s">
        <v>2444</v>
      </c>
      <c r="C30" s="31" t="s">
        <v>2653</v>
      </c>
      <c r="D30" s="30" t="s">
        <v>2626</v>
      </c>
      <c r="E30" s="32">
        <v>19800000</v>
      </c>
    </row>
    <row r="31" spans="1:5" ht="39" customHeight="1" x14ac:dyDescent="0.2">
      <c r="A31" s="30">
        <v>181</v>
      </c>
      <c r="B31" s="31" t="s">
        <v>2102</v>
      </c>
      <c r="C31" s="31" t="s">
        <v>2622</v>
      </c>
      <c r="D31" s="30" t="s">
        <v>2626</v>
      </c>
      <c r="E31" s="32">
        <v>14667000</v>
      </c>
    </row>
    <row r="32" spans="1:5" ht="39" customHeight="1" x14ac:dyDescent="0.2">
      <c r="A32" s="30">
        <v>196</v>
      </c>
      <c r="B32" s="31" t="s">
        <v>2258</v>
      </c>
      <c r="C32" s="31" t="s">
        <v>2646</v>
      </c>
      <c r="D32" s="30" t="s">
        <v>2626</v>
      </c>
      <c r="E32" s="32">
        <v>13687008</v>
      </c>
    </row>
    <row r="33" spans="1:17" ht="39" customHeight="1" x14ac:dyDescent="0.2">
      <c r="A33" s="30">
        <v>194</v>
      </c>
      <c r="B33" s="35" t="s">
        <v>2625</v>
      </c>
      <c r="C33" s="35" t="s">
        <v>2646</v>
      </c>
      <c r="D33" s="55" t="s">
        <v>2626</v>
      </c>
      <c r="E33" s="58">
        <v>11338620</v>
      </c>
    </row>
    <row r="34" spans="1:17" ht="39" customHeight="1" x14ac:dyDescent="0.2">
      <c r="A34" s="30">
        <v>191</v>
      </c>
      <c r="B34" s="31" t="s">
        <v>2206</v>
      </c>
      <c r="C34" s="31" t="s">
        <v>2646</v>
      </c>
      <c r="D34" s="30" t="s">
        <v>2626</v>
      </c>
      <c r="E34" s="32">
        <v>11087764</v>
      </c>
    </row>
    <row r="35" spans="1:17" ht="39" customHeight="1" x14ac:dyDescent="0.2">
      <c r="A35" s="30">
        <v>188</v>
      </c>
      <c r="B35" s="31" t="s">
        <v>2174</v>
      </c>
      <c r="C35" s="31" t="s">
        <v>2646</v>
      </c>
      <c r="D35" s="30" t="s">
        <v>2626</v>
      </c>
      <c r="E35" s="32">
        <v>10065720</v>
      </c>
    </row>
    <row r="36" spans="1:17" ht="39" customHeight="1" x14ac:dyDescent="0.2">
      <c r="A36" s="30">
        <v>185</v>
      </c>
      <c r="B36" s="31" t="s">
        <v>2143</v>
      </c>
      <c r="C36" s="31" t="s">
        <v>2622</v>
      </c>
      <c r="D36" s="30" t="s">
        <v>2626</v>
      </c>
      <c r="E36" s="32">
        <v>7844995</v>
      </c>
    </row>
    <row r="37" spans="1:17" ht="39" customHeight="1" x14ac:dyDescent="0.2">
      <c r="A37" s="30">
        <v>113</v>
      </c>
      <c r="B37" s="31" t="s">
        <v>2718</v>
      </c>
      <c r="C37" s="31" t="s">
        <v>2616</v>
      </c>
      <c r="D37" s="32" t="s">
        <v>2658</v>
      </c>
      <c r="E37" s="32">
        <v>6000000</v>
      </c>
    </row>
    <row r="38" spans="1:17" ht="39" customHeight="1" x14ac:dyDescent="0.2">
      <c r="A38" s="30">
        <v>186</v>
      </c>
      <c r="B38" s="35" t="s">
        <v>2154</v>
      </c>
      <c r="C38" s="35" t="s">
        <v>2646</v>
      </c>
      <c r="D38" s="55" t="s">
        <v>2627</v>
      </c>
      <c r="E38" s="58">
        <v>5815200</v>
      </c>
    </row>
    <row r="39" spans="1:17" ht="39" customHeight="1" x14ac:dyDescent="0.2">
      <c r="B39" s="42" t="s">
        <v>2655</v>
      </c>
    </row>
    <row r="40" spans="1:17" ht="39" customHeight="1" x14ac:dyDescent="0.2">
      <c r="A40" s="30">
        <v>227</v>
      </c>
      <c r="B40" s="31" t="s">
        <v>138</v>
      </c>
      <c r="C40" s="31" t="s">
        <v>466</v>
      </c>
      <c r="D40" s="30" t="s">
        <v>2655</v>
      </c>
      <c r="E40" s="32">
        <v>20724902</v>
      </c>
    </row>
    <row r="41" spans="1:17" s="42" customFormat="1" ht="39" customHeight="1" x14ac:dyDescent="0.2">
      <c r="A41" s="31">
        <v>5</v>
      </c>
      <c r="B41" s="31" t="s">
        <v>338</v>
      </c>
      <c r="C41" s="31" t="s">
        <v>137</v>
      </c>
      <c r="D41" s="31" t="s">
        <v>2655</v>
      </c>
      <c r="E41" s="83">
        <v>7265000</v>
      </c>
      <c r="F41" s="44"/>
      <c r="J41" s="90"/>
      <c r="K41" s="90"/>
      <c r="L41" s="90"/>
      <c r="M41" s="44"/>
      <c r="N41" s="90"/>
      <c r="O41" s="44"/>
      <c r="Q41" s="91"/>
    </row>
    <row r="42" spans="1:17" ht="39" customHeight="1" x14ac:dyDescent="0.2">
      <c r="A42" s="30">
        <v>152</v>
      </c>
      <c r="B42" s="31" t="s">
        <v>2680</v>
      </c>
      <c r="C42" s="31" t="s">
        <v>68</v>
      </c>
      <c r="D42" s="30" t="s">
        <v>2655</v>
      </c>
      <c r="E42" s="32">
        <v>4859000</v>
      </c>
    </row>
    <row r="43" spans="1:17" ht="39" customHeight="1" x14ac:dyDescent="0.2">
      <c r="A43" s="30">
        <v>151</v>
      </c>
      <c r="B43" s="31" t="s">
        <v>1860</v>
      </c>
      <c r="C43" s="31" t="s">
        <v>68</v>
      </c>
      <c r="D43" s="30" t="s">
        <v>2655</v>
      </c>
      <c r="E43" s="32">
        <v>1980000</v>
      </c>
    </row>
    <row r="44" spans="1:17" ht="39" customHeight="1" x14ac:dyDescent="0.2">
      <c r="A44" s="30">
        <v>156</v>
      </c>
      <c r="B44" s="31" t="s">
        <v>2738</v>
      </c>
      <c r="C44" s="31" t="s">
        <v>2737</v>
      </c>
      <c r="D44" s="30" t="s">
        <v>2655</v>
      </c>
      <c r="E44" s="32">
        <v>1606000</v>
      </c>
    </row>
    <row r="45" spans="1:17" ht="39" customHeight="1" x14ac:dyDescent="0.2">
      <c r="A45" s="30">
        <v>29</v>
      </c>
      <c r="B45" s="31" t="s">
        <v>714</v>
      </c>
      <c r="C45" s="31" t="s">
        <v>85</v>
      </c>
      <c r="D45" s="30" t="s">
        <v>2655</v>
      </c>
      <c r="E45" s="32">
        <v>1391612</v>
      </c>
    </row>
    <row r="46" spans="1:17" ht="39" customHeight="1" x14ac:dyDescent="0.2">
      <c r="B46" s="42" t="s">
        <v>2847</v>
      </c>
    </row>
    <row r="47" spans="1:17" ht="39" customHeight="1" x14ac:dyDescent="0.2">
      <c r="A47" s="33">
        <v>1</v>
      </c>
      <c r="B47" s="31" t="s">
        <v>964</v>
      </c>
      <c r="C47" s="31" t="s">
        <v>374</v>
      </c>
      <c r="D47" s="30" t="s">
        <v>574</v>
      </c>
      <c r="E47" s="32">
        <v>483950495</v>
      </c>
    </row>
    <row r="48" spans="1:17" ht="39" customHeight="1" x14ac:dyDescent="0.2">
      <c r="A48" s="33">
        <v>2</v>
      </c>
      <c r="B48" s="31" t="s">
        <v>2478</v>
      </c>
      <c r="C48" s="31" t="s">
        <v>29</v>
      </c>
      <c r="D48" s="30" t="s">
        <v>574</v>
      </c>
      <c r="E48" s="32">
        <v>232789210</v>
      </c>
    </row>
    <row r="49" spans="1:5" ht="39" customHeight="1" x14ac:dyDescent="0.2">
      <c r="A49" s="33">
        <v>3</v>
      </c>
      <c r="B49" s="30" t="s">
        <v>467</v>
      </c>
      <c r="C49" s="30" t="s">
        <v>466</v>
      </c>
      <c r="D49" s="30" t="s">
        <v>574</v>
      </c>
      <c r="E49" s="32">
        <v>201000000</v>
      </c>
    </row>
    <row r="50" spans="1:5" ht="39" customHeight="1" x14ac:dyDescent="0.2">
      <c r="A50" s="33">
        <v>4</v>
      </c>
      <c r="B50" s="31" t="s">
        <v>877</v>
      </c>
      <c r="C50" s="31" t="s">
        <v>81</v>
      </c>
      <c r="D50" s="30" t="s">
        <v>574</v>
      </c>
      <c r="E50" s="32">
        <v>163623135</v>
      </c>
    </row>
    <row r="51" spans="1:5" ht="39" customHeight="1" x14ac:dyDescent="0.2">
      <c r="A51" s="33">
        <v>5</v>
      </c>
      <c r="B51" s="31" t="s">
        <v>2489</v>
      </c>
      <c r="C51" s="31" t="s">
        <v>29</v>
      </c>
      <c r="D51" s="30" t="s">
        <v>574</v>
      </c>
      <c r="E51" s="32">
        <v>163098160</v>
      </c>
    </row>
    <row r="52" spans="1:5" ht="39" customHeight="1" x14ac:dyDescent="0.2">
      <c r="A52" s="33">
        <v>6</v>
      </c>
      <c r="B52" s="31" t="s">
        <v>2461</v>
      </c>
      <c r="C52" s="31" t="s">
        <v>82</v>
      </c>
      <c r="D52" s="30" t="s">
        <v>574</v>
      </c>
      <c r="E52" s="32">
        <v>105496166</v>
      </c>
    </row>
    <row r="53" spans="1:5" ht="39" customHeight="1" x14ac:dyDescent="0.2">
      <c r="A53" s="33">
        <v>7</v>
      </c>
      <c r="B53" s="31" t="s">
        <v>897</v>
      </c>
      <c r="C53" s="31" t="s">
        <v>466</v>
      </c>
      <c r="D53" s="30" t="s">
        <v>574</v>
      </c>
      <c r="E53" s="32">
        <v>105002090</v>
      </c>
    </row>
    <row r="54" spans="1:5" ht="39" customHeight="1" x14ac:dyDescent="0.2">
      <c r="A54" s="33">
        <v>8</v>
      </c>
      <c r="B54" s="31" t="s">
        <v>1207</v>
      </c>
      <c r="C54" s="31" t="s">
        <v>83</v>
      </c>
      <c r="D54" s="30" t="s">
        <v>574</v>
      </c>
      <c r="E54" s="32">
        <v>92202729</v>
      </c>
    </row>
    <row r="55" spans="1:5" ht="39" customHeight="1" x14ac:dyDescent="0.2">
      <c r="A55" s="33">
        <v>9</v>
      </c>
      <c r="B55" s="31" t="s">
        <v>887</v>
      </c>
      <c r="C55" s="31" t="s">
        <v>466</v>
      </c>
      <c r="D55" s="30" t="s">
        <v>574</v>
      </c>
      <c r="E55" s="32">
        <v>80179979</v>
      </c>
    </row>
    <row r="56" spans="1:5" ht="39" customHeight="1" x14ac:dyDescent="0.2">
      <c r="A56" s="33">
        <v>10</v>
      </c>
      <c r="B56" s="31" t="s">
        <v>2524</v>
      </c>
      <c r="C56" s="31" t="s">
        <v>346</v>
      </c>
      <c r="D56" s="30" t="s">
        <v>574</v>
      </c>
      <c r="E56" s="32">
        <v>67295340</v>
      </c>
    </row>
    <row r="57" spans="1:5" ht="39" customHeight="1" x14ac:dyDescent="0.2">
      <c r="A57" s="33">
        <v>11</v>
      </c>
      <c r="B57" s="31" t="s">
        <v>1354</v>
      </c>
      <c r="C57" s="31" t="s">
        <v>421</v>
      </c>
      <c r="D57" s="30" t="s">
        <v>574</v>
      </c>
      <c r="E57" s="32">
        <v>66351294</v>
      </c>
    </row>
    <row r="58" spans="1:5" ht="39" customHeight="1" x14ac:dyDescent="0.2">
      <c r="A58" s="33">
        <v>12</v>
      </c>
      <c r="B58" s="31" t="s">
        <v>2776</v>
      </c>
      <c r="C58" s="31" t="s">
        <v>8</v>
      </c>
      <c r="D58" s="30" t="s">
        <v>574</v>
      </c>
      <c r="E58" s="32">
        <v>65176413</v>
      </c>
    </row>
    <row r="59" spans="1:5" ht="39" customHeight="1" x14ac:dyDescent="0.2">
      <c r="A59" s="33">
        <v>13</v>
      </c>
      <c r="B59" s="31" t="s">
        <v>2739</v>
      </c>
      <c r="C59" s="31" t="s">
        <v>0</v>
      </c>
      <c r="D59" s="30" t="s">
        <v>574</v>
      </c>
      <c r="E59" s="32">
        <v>64056479</v>
      </c>
    </row>
    <row r="60" spans="1:5" ht="39" customHeight="1" x14ac:dyDescent="0.2">
      <c r="A60" s="33">
        <v>14</v>
      </c>
      <c r="B60" s="31" t="s">
        <v>1306</v>
      </c>
      <c r="C60" s="31" t="s">
        <v>22</v>
      </c>
      <c r="D60" s="30" t="s">
        <v>574</v>
      </c>
      <c r="E60" s="32">
        <v>58141303</v>
      </c>
    </row>
    <row r="61" spans="1:5" ht="39" customHeight="1" x14ac:dyDescent="0.2">
      <c r="A61" s="33">
        <v>15</v>
      </c>
      <c r="B61" s="31" t="s">
        <v>2818</v>
      </c>
      <c r="C61" s="31" t="s">
        <v>2618</v>
      </c>
      <c r="D61" s="30" t="s">
        <v>574</v>
      </c>
      <c r="E61" s="32">
        <v>57314000</v>
      </c>
    </row>
    <row r="62" spans="1:5" ht="39" customHeight="1" x14ac:dyDescent="0.2">
      <c r="A62" s="33">
        <v>16</v>
      </c>
      <c r="B62" s="31" t="s">
        <v>905</v>
      </c>
      <c r="C62" s="31" t="s">
        <v>419</v>
      </c>
      <c r="D62" s="30" t="s">
        <v>574</v>
      </c>
      <c r="E62" s="32">
        <v>51855408</v>
      </c>
    </row>
    <row r="63" spans="1:5" ht="39" customHeight="1" x14ac:dyDescent="0.2">
      <c r="A63" s="33">
        <v>17</v>
      </c>
      <c r="B63" s="31" t="s">
        <v>904</v>
      </c>
      <c r="C63" s="31" t="s">
        <v>419</v>
      </c>
      <c r="D63" s="30" t="s">
        <v>574</v>
      </c>
      <c r="E63" s="32">
        <v>51720000</v>
      </c>
    </row>
    <row r="64" spans="1:5" ht="39" customHeight="1" x14ac:dyDescent="0.2">
      <c r="A64" s="33">
        <v>18</v>
      </c>
      <c r="B64" s="30" t="s">
        <v>2660</v>
      </c>
      <c r="C64" s="30" t="s">
        <v>2619</v>
      </c>
      <c r="D64" s="30" t="s">
        <v>574</v>
      </c>
      <c r="E64" s="32">
        <v>49238319</v>
      </c>
    </row>
    <row r="65" spans="1:6" ht="39" customHeight="1" x14ac:dyDescent="0.2">
      <c r="A65" s="33">
        <v>19</v>
      </c>
      <c r="B65" s="31" t="s">
        <v>1208</v>
      </c>
      <c r="C65" s="31" t="s">
        <v>83</v>
      </c>
      <c r="D65" s="30" t="s">
        <v>574</v>
      </c>
      <c r="E65" s="32">
        <v>43264768</v>
      </c>
    </row>
    <row r="66" spans="1:6" ht="39" customHeight="1" x14ac:dyDescent="0.2">
      <c r="A66" s="33">
        <v>20</v>
      </c>
      <c r="B66" s="31" t="s">
        <v>2515</v>
      </c>
      <c r="C66" s="31" t="s">
        <v>346</v>
      </c>
      <c r="D66" s="30" t="s">
        <v>574</v>
      </c>
      <c r="E66" s="32">
        <v>37995024</v>
      </c>
    </row>
    <row r="67" spans="1:6" ht="39" customHeight="1" x14ac:dyDescent="0.2">
      <c r="A67" s="33">
        <v>21</v>
      </c>
      <c r="B67" s="31" t="s">
        <v>1400</v>
      </c>
      <c r="C67" s="31" t="s">
        <v>184</v>
      </c>
      <c r="D67" s="30" t="s">
        <v>574</v>
      </c>
      <c r="E67" s="32">
        <v>37727000</v>
      </c>
    </row>
    <row r="68" spans="1:6" ht="39" customHeight="1" x14ac:dyDescent="0.2">
      <c r="A68" s="33">
        <v>22</v>
      </c>
      <c r="B68" s="31" t="s">
        <v>567</v>
      </c>
      <c r="C68" s="31" t="s">
        <v>2615</v>
      </c>
      <c r="D68" s="30" t="s">
        <v>574</v>
      </c>
      <c r="E68" s="32">
        <v>26500000</v>
      </c>
      <c r="F68" s="32"/>
    </row>
    <row r="69" spans="1:6" ht="39" customHeight="1" x14ac:dyDescent="0.2">
      <c r="B69" s="88" t="s">
        <v>2713</v>
      </c>
    </row>
    <row r="70" spans="1:6" ht="39" customHeight="1" x14ac:dyDescent="0.2">
      <c r="B70" s="31" t="s">
        <v>1333</v>
      </c>
      <c r="C70" s="31" t="s">
        <v>1334</v>
      </c>
      <c r="D70" s="30" t="s">
        <v>2713</v>
      </c>
      <c r="E70" s="32">
        <v>6644333</v>
      </c>
    </row>
    <row r="71" spans="1:6" ht="39" customHeight="1" x14ac:dyDescent="0.2">
      <c r="B71" s="31" t="s">
        <v>1844</v>
      </c>
      <c r="C71" s="31" t="s">
        <v>2733</v>
      </c>
      <c r="D71" s="30" t="s">
        <v>2713</v>
      </c>
      <c r="E71" s="32">
        <v>2300000</v>
      </c>
    </row>
    <row r="72" spans="1:6" ht="39" customHeight="1" x14ac:dyDescent="0.2">
      <c r="B72" s="31" t="s">
        <v>1332</v>
      </c>
      <c r="C72" s="31" t="s">
        <v>1334</v>
      </c>
      <c r="D72" s="30" t="s">
        <v>2713</v>
      </c>
      <c r="E72" s="32">
        <v>1849193</v>
      </c>
    </row>
    <row r="73" spans="1:6" ht="39" customHeight="1" x14ac:dyDescent="0.2">
      <c r="B73" s="31" t="s">
        <v>2848</v>
      </c>
      <c r="C73" s="31" t="s">
        <v>184</v>
      </c>
      <c r="D73" s="30" t="s">
        <v>2713</v>
      </c>
      <c r="E73" s="32">
        <v>1368206</v>
      </c>
    </row>
    <row r="74" spans="1:6" ht="39" customHeight="1" x14ac:dyDescent="0.2">
      <c r="B74" s="31" t="s">
        <v>1607</v>
      </c>
      <c r="C74" s="31" t="s">
        <v>180</v>
      </c>
      <c r="D74" s="30" t="s">
        <v>2713</v>
      </c>
      <c r="E74" s="32">
        <v>1062678</v>
      </c>
    </row>
    <row r="75" spans="1:6" ht="39" customHeight="1" x14ac:dyDescent="0.2">
      <c r="B75" s="31" t="s">
        <v>1401</v>
      </c>
      <c r="C75" s="31" t="s">
        <v>184</v>
      </c>
      <c r="D75" s="30" t="s">
        <v>2713</v>
      </c>
      <c r="E75" s="32">
        <v>772217</v>
      </c>
    </row>
    <row r="76" spans="1:6" ht="39" customHeight="1" x14ac:dyDescent="0.2">
      <c r="B76" s="88" t="s">
        <v>2850</v>
      </c>
    </row>
    <row r="77" spans="1:6" ht="39" customHeight="1" x14ac:dyDescent="0.2">
      <c r="A77" s="33">
        <v>1</v>
      </c>
      <c r="B77" s="31" t="s">
        <v>433</v>
      </c>
      <c r="C77" s="31" t="s">
        <v>2647</v>
      </c>
      <c r="D77" s="30" t="s">
        <v>534</v>
      </c>
      <c r="E77" s="32">
        <v>198892000</v>
      </c>
    </row>
    <row r="78" spans="1:6" ht="39" customHeight="1" x14ac:dyDescent="0.2">
      <c r="A78" s="33">
        <v>2</v>
      </c>
      <c r="B78" s="31" t="s">
        <v>1027</v>
      </c>
      <c r="C78" s="31" t="s">
        <v>69</v>
      </c>
      <c r="D78" s="30" t="s">
        <v>534</v>
      </c>
      <c r="E78" s="32">
        <v>139424048</v>
      </c>
    </row>
    <row r="79" spans="1:6" ht="39" customHeight="1" x14ac:dyDescent="0.2">
      <c r="A79" s="33">
        <v>3</v>
      </c>
      <c r="B79" s="31" t="s">
        <v>1972</v>
      </c>
      <c r="C79" s="31" t="s">
        <v>67</v>
      </c>
      <c r="D79" s="30" t="s">
        <v>534</v>
      </c>
      <c r="E79" s="32">
        <v>112942779</v>
      </c>
    </row>
    <row r="80" spans="1:6" ht="39" customHeight="1" x14ac:dyDescent="0.2">
      <c r="A80" s="33">
        <v>4</v>
      </c>
      <c r="B80" s="31" t="s">
        <v>153</v>
      </c>
      <c r="C80" s="31" t="s">
        <v>83</v>
      </c>
      <c r="D80" s="30" t="s">
        <v>534</v>
      </c>
      <c r="E80" s="32">
        <v>77651648</v>
      </c>
    </row>
    <row r="81" spans="1:5" ht="39" customHeight="1" x14ac:dyDescent="0.2">
      <c r="A81" s="33">
        <v>5</v>
      </c>
      <c r="B81" s="31" t="s">
        <v>1941</v>
      </c>
      <c r="C81" s="31" t="s">
        <v>67</v>
      </c>
      <c r="D81" s="30" t="s">
        <v>534</v>
      </c>
      <c r="E81" s="32">
        <v>61217185</v>
      </c>
    </row>
    <row r="82" spans="1:5" ht="39" customHeight="1" x14ac:dyDescent="0.2">
      <c r="A82" s="33">
        <v>6</v>
      </c>
      <c r="B82" s="31" t="s">
        <v>9</v>
      </c>
      <c r="C82" s="31" t="s">
        <v>83</v>
      </c>
      <c r="D82" s="30" t="s">
        <v>534</v>
      </c>
      <c r="E82" s="32">
        <v>55784703</v>
      </c>
    </row>
    <row r="83" spans="1:5" ht="39" customHeight="1" x14ac:dyDescent="0.2">
      <c r="A83" s="33">
        <v>7</v>
      </c>
      <c r="B83" s="31" t="s">
        <v>1821</v>
      </c>
      <c r="C83" s="31" t="s">
        <v>2733</v>
      </c>
      <c r="D83" s="30" t="s">
        <v>534</v>
      </c>
      <c r="E83" s="32">
        <v>49835880</v>
      </c>
    </row>
    <row r="84" spans="1:5" ht="39" customHeight="1" x14ac:dyDescent="0.2">
      <c r="A84" s="33">
        <v>8</v>
      </c>
      <c r="B84" s="31" t="s">
        <v>1810</v>
      </c>
      <c r="C84" s="31" t="s">
        <v>2733</v>
      </c>
      <c r="D84" s="30" t="s">
        <v>534</v>
      </c>
      <c r="E84" s="32">
        <v>44492204</v>
      </c>
    </row>
    <row r="85" spans="1:5" ht="39" customHeight="1" x14ac:dyDescent="0.2">
      <c r="A85" s="33">
        <v>9</v>
      </c>
      <c r="B85" s="65" t="s">
        <v>2735</v>
      </c>
      <c r="C85" s="65" t="s">
        <v>2733</v>
      </c>
      <c r="D85" s="63" t="s">
        <v>534</v>
      </c>
      <c r="E85" s="68">
        <v>39033000</v>
      </c>
    </row>
    <row r="86" spans="1:5" ht="39" customHeight="1" x14ac:dyDescent="0.2">
      <c r="A86" s="33">
        <v>10</v>
      </c>
      <c r="B86" s="31" t="s">
        <v>2628</v>
      </c>
      <c r="C86" s="31" t="s">
        <v>2647</v>
      </c>
      <c r="D86" s="30" t="s">
        <v>534</v>
      </c>
      <c r="E86" s="32">
        <v>36742777</v>
      </c>
    </row>
    <row r="87" spans="1:5" ht="39" customHeight="1" x14ac:dyDescent="0.2">
      <c r="A87" s="33">
        <v>11</v>
      </c>
      <c r="B87" s="31" t="s">
        <v>2288</v>
      </c>
      <c r="C87" s="31" t="s">
        <v>2647</v>
      </c>
      <c r="D87" s="30" t="s">
        <v>534</v>
      </c>
      <c r="E87" s="32">
        <v>18996471</v>
      </c>
    </row>
    <row r="88" spans="1:5" ht="39" customHeight="1" x14ac:dyDescent="0.2">
      <c r="A88" s="33">
        <v>12</v>
      </c>
      <c r="B88" s="31" t="s">
        <v>2664</v>
      </c>
      <c r="C88" s="31" t="s">
        <v>94</v>
      </c>
      <c r="D88" s="30" t="s">
        <v>534</v>
      </c>
      <c r="E88" s="32">
        <v>18984124</v>
      </c>
    </row>
    <row r="89" spans="1:5" ht="39" customHeight="1" x14ac:dyDescent="0.2">
      <c r="A89" s="33">
        <v>13</v>
      </c>
      <c r="B89" s="31" t="s">
        <v>1394</v>
      </c>
      <c r="C89" s="31" t="s">
        <v>184</v>
      </c>
      <c r="D89" s="30" t="s">
        <v>534</v>
      </c>
      <c r="E89" s="32">
        <v>17501000</v>
      </c>
    </row>
    <row r="90" spans="1:5" ht="39" customHeight="1" x14ac:dyDescent="0.2">
      <c r="A90" s="33">
        <v>14</v>
      </c>
      <c r="B90" s="31" t="s">
        <v>2318</v>
      </c>
      <c r="C90" s="31" t="s">
        <v>2647</v>
      </c>
      <c r="D90" s="30" t="s">
        <v>534</v>
      </c>
      <c r="E90" s="32">
        <v>17341161</v>
      </c>
    </row>
    <row r="91" spans="1:5" ht="39" customHeight="1" x14ac:dyDescent="0.2">
      <c r="A91" s="33">
        <v>15</v>
      </c>
      <c r="B91" s="31" t="s">
        <v>2734</v>
      </c>
      <c r="C91" s="31" t="s">
        <v>2733</v>
      </c>
      <c r="D91" s="30" t="s">
        <v>534</v>
      </c>
      <c r="E91" s="32">
        <v>13514218</v>
      </c>
    </row>
    <row r="92" spans="1:5" ht="39" customHeight="1" x14ac:dyDescent="0.2">
      <c r="A92" s="33">
        <v>16</v>
      </c>
      <c r="B92" s="31" t="s">
        <v>2307</v>
      </c>
      <c r="C92" s="31" t="s">
        <v>2647</v>
      </c>
      <c r="D92" s="30" t="s">
        <v>534</v>
      </c>
      <c r="E92" s="32">
        <v>11577152</v>
      </c>
    </row>
    <row r="93" spans="1:5" ht="39" customHeight="1" x14ac:dyDescent="0.2">
      <c r="A93" s="33">
        <v>17</v>
      </c>
      <c r="B93" s="31" t="s">
        <v>367</v>
      </c>
      <c r="C93" s="31" t="s">
        <v>346</v>
      </c>
      <c r="D93" s="30" t="s">
        <v>534</v>
      </c>
      <c r="E93" s="32">
        <v>11020000</v>
      </c>
    </row>
    <row r="94" spans="1:5" ht="39" customHeight="1" x14ac:dyDescent="0.2">
      <c r="A94" s="33">
        <v>18</v>
      </c>
      <c r="B94" s="31" t="s">
        <v>1026</v>
      </c>
      <c r="C94" s="31" t="s">
        <v>69</v>
      </c>
      <c r="D94" s="30" t="s">
        <v>534</v>
      </c>
      <c r="E94" s="32">
        <v>10589931</v>
      </c>
    </row>
    <row r="95" spans="1:5" ht="39" customHeight="1" x14ac:dyDescent="0.2">
      <c r="A95" s="33">
        <v>19</v>
      </c>
      <c r="B95" s="31" t="s">
        <v>528</v>
      </c>
      <c r="C95" s="31" t="s">
        <v>94</v>
      </c>
      <c r="D95" s="30" t="s">
        <v>534</v>
      </c>
      <c r="E95" s="32">
        <v>10430075</v>
      </c>
    </row>
    <row r="96" spans="1:5" ht="39" customHeight="1" x14ac:dyDescent="0.2">
      <c r="A96" s="33">
        <v>20</v>
      </c>
      <c r="B96" s="31" t="s">
        <v>1025</v>
      </c>
      <c r="C96" s="31" t="s">
        <v>69</v>
      </c>
      <c r="D96" s="30" t="s">
        <v>534</v>
      </c>
      <c r="E96" s="32">
        <v>10291437</v>
      </c>
    </row>
    <row r="97" spans="1:5" ht="39" customHeight="1" x14ac:dyDescent="0.2">
      <c r="A97" s="33">
        <v>21</v>
      </c>
      <c r="B97" s="31" t="s">
        <v>770</v>
      </c>
      <c r="C97" s="31" t="s">
        <v>94</v>
      </c>
      <c r="D97" s="30" t="s">
        <v>534</v>
      </c>
      <c r="E97" s="32">
        <v>9781806</v>
      </c>
    </row>
    <row r="98" spans="1:5" ht="39" customHeight="1" x14ac:dyDescent="0.2">
      <c r="A98" s="33">
        <v>22</v>
      </c>
      <c r="B98" s="31" t="s">
        <v>1828</v>
      </c>
      <c r="C98" s="31" t="s">
        <v>2733</v>
      </c>
      <c r="D98" s="30" t="s">
        <v>534</v>
      </c>
      <c r="E98" s="32">
        <v>9746161</v>
      </c>
    </row>
    <row r="99" spans="1:5" ht="39" customHeight="1" x14ac:dyDescent="0.2">
      <c r="A99" s="33">
        <v>23</v>
      </c>
      <c r="B99" s="31" t="s">
        <v>122</v>
      </c>
      <c r="C99" s="31" t="s">
        <v>180</v>
      </c>
      <c r="D99" s="30" t="s">
        <v>534</v>
      </c>
      <c r="E99" s="32">
        <v>6998893</v>
      </c>
    </row>
    <row r="100" spans="1:5" ht="39" customHeight="1" x14ac:dyDescent="0.2">
      <c r="B100" s="88" t="s">
        <v>2854</v>
      </c>
    </row>
    <row r="101" spans="1:5" ht="39" customHeight="1" x14ac:dyDescent="0.2">
      <c r="A101" s="33">
        <v>2</v>
      </c>
      <c r="B101" s="31" t="s">
        <v>43</v>
      </c>
      <c r="C101" s="31" t="s">
        <v>2616</v>
      </c>
      <c r="D101" s="30" t="s">
        <v>2644</v>
      </c>
      <c r="E101" s="32">
        <v>105739196</v>
      </c>
    </row>
    <row r="102" spans="1:5" ht="39" customHeight="1" x14ac:dyDescent="0.2">
      <c r="A102" s="33">
        <v>3</v>
      </c>
      <c r="B102" s="31" t="s">
        <v>1687</v>
      </c>
      <c r="C102" s="31" t="s">
        <v>2725</v>
      </c>
      <c r="D102" s="30" t="s">
        <v>2644</v>
      </c>
      <c r="E102" s="32">
        <v>72042782</v>
      </c>
    </row>
    <row r="103" spans="1:5" ht="39" customHeight="1" x14ac:dyDescent="0.2">
      <c r="A103" s="33">
        <v>4</v>
      </c>
      <c r="B103" s="31" t="s">
        <v>2857</v>
      </c>
      <c r="C103" s="31" t="s">
        <v>2725</v>
      </c>
      <c r="D103" s="30" t="s">
        <v>2644</v>
      </c>
      <c r="E103" s="32">
        <v>53800000</v>
      </c>
    </row>
    <row r="104" spans="1:5" ht="39" customHeight="1" x14ac:dyDescent="0.2">
      <c r="A104" s="33">
        <v>5</v>
      </c>
      <c r="B104" s="31" t="s">
        <v>2855</v>
      </c>
      <c r="C104" s="31" t="s">
        <v>2725</v>
      </c>
      <c r="D104" s="30" t="s">
        <v>2644</v>
      </c>
      <c r="E104" s="32">
        <v>53377162</v>
      </c>
    </row>
    <row r="105" spans="1:5" ht="39" customHeight="1" x14ac:dyDescent="0.2">
      <c r="A105" s="33">
        <v>6</v>
      </c>
      <c r="B105" s="31" t="s">
        <v>367</v>
      </c>
      <c r="C105" s="31" t="s">
        <v>346</v>
      </c>
      <c r="D105" s="30" t="s">
        <v>2644</v>
      </c>
      <c r="E105" s="32">
        <v>53369000</v>
      </c>
    </row>
    <row r="106" spans="1:5" ht="39" customHeight="1" x14ac:dyDescent="0.2">
      <c r="A106" s="33">
        <v>7</v>
      </c>
      <c r="B106" s="31" t="s">
        <v>2731</v>
      </c>
      <c r="C106" s="31" t="s">
        <v>2725</v>
      </c>
      <c r="D106" s="30" t="s">
        <v>2644</v>
      </c>
      <c r="E106" s="32">
        <v>50113037</v>
      </c>
    </row>
    <row r="107" spans="1:5" ht="39" customHeight="1" x14ac:dyDescent="0.2">
      <c r="A107" s="33">
        <v>8</v>
      </c>
      <c r="B107" s="31" t="s">
        <v>2727</v>
      </c>
      <c r="C107" s="31" t="s">
        <v>2725</v>
      </c>
      <c r="D107" s="30" t="s">
        <v>2644</v>
      </c>
      <c r="E107" s="32">
        <v>38806779</v>
      </c>
    </row>
    <row r="108" spans="1:5" ht="39" customHeight="1" x14ac:dyDescent="0.2">
      <c r="A108" s="33">
        <v>1</v>
      </c>
      <c r="B108" s="31" t="s">
        <v>121</v>
      </c>
      <c r="C108" s="31" t="s">
        <v>168</v>
      </c>
      <c r="D108" s="30" t="s">
        <v>2644</v>
      </c>
      <c r="E108" s="32">
        <v>38497692</v>
      </c>
    </row>
    <row r="109" spans="1:5" ht="39" customHeight="1" x14ac:dyDescent="0.2">
      <c r="A109" s="33">
        <v>9</v>
      </c>
      <c r="B109" s="31" t="s">
        <v>2730</v>
      </c>
      <c r="C109" s="31" t="s">
        <v>2725</v>
      </c>
      <c r="D109" s="30" t="s">
        <v>2644</v>
      </c>
      <c r="E109" s="32">
        <v>38206188</v>
      </c>
    </row>
    <row r="110" spans="1:5" ht="39" customHeight="1" x14ac:dyDescent="0.2">
      <c r="A110" s="33">
        <v>10</v>
      </c>
      <c r="B110" s="31" t="s">
        <v>1502</v>
      </c>
      <c r="C110" s="31" t="s">
        <v>2616</v>
      </c>
      <c r="D110" s="30" t="s">
        <v>2644</v>
      </c>
      <c r="E110" s="32">
        <v>36523649</v>
      </c>
    </row>
    <row r="111" spans="1:5" ht="39" customHeight="1" x14ac:dyDescent="0.2">
      <c r="A111" s="33">
        <v>11</v>
      </c>
      <c r="B111" s="31" t="s">
        <v>1691</v>
      </c>
      <c r="C111" s="31" t="s">
        <v>2725</v>
      </c>
      <c r="D111" s="30" t="s">
        <v>2644</v>
      </c>
      <c r="E111" s="32">
        <v>35140122</v>
      </c>
    </row>
    <row r="112" spans="1:5" ht="39" customHeight="1" x14ac:dyDescent="0.2">
      <c r="A112" s="33">
        <v>12</v>
      </c>
      <c r="B112" s="31" t="s">
        <v>1688</v>
      </c>
      <c r="C112" s="31" t="s">
        <v>2725</v>
      </c>
      <c r="D112" s="30" t="s">
        <v>2644</v>
      </c>
      <c r="E112" s="32">
        <v>33632833</v>
      </c>
    </row>
    <row r="113" spans="1:5" ht="39" customHeight="1" x14ac:dyDescent="0.2">
      <c r="A113" s="33">
        <v>13</v>
      </c>
      <c r="B113" s="31" t="s">
        <v>140</v>
      </c>
      <c r="C113" s="31" t="s">
        <v>2725</v>
      </c>
      <c r="D113" s="30" t="s">
        <v>2644</v>
      </c>
      <c r="E113" s="32">
        <v>31897328</v>
      </c>
    </row>
    <row r="114" spans="1:5" ht="39" customHeight="1" x14ac:dyDescent="0.2">
      <c r="A114" s="33">
        <v>14</v>
      </c>
      <c r="B114" s="31" t="s">
        <v>426</v>
      </c>
      <c r="C114" s="31" t="s">
        <v>2725</v>
      </c>
      <c r="D114" s="30" t="s">
        <v>2644</v>
      </c>
      <c r="E114" s="32">
        <v>29718899</v>
      </c>
    </row>
    <row r="115" spans="1:5" ht="39" customHeight="1" x14ac:dyDescent="0.2">
      <c r="A115" s="33">
        <v>15</v>
      </c>
      <c r="B115" s="31" t="s">
        <v>2856</v>
      </c>
      <c r="C115" s="31" t="s">
        <v>2725</v>
      </c>
      <c r="D115" s="30" t="s">
        <v>2644</v>
      </c>
      <c r="E115" s="32">
        <v>19018005</v>
      </c>
    </row>
    <row r="116" spans="1:5" ht="39" customHeight="1" x14ac:dyDescent="0.2">
      <c r="A116" s="33">
        <v>16</v>
      </c>
      <c r="B116" s="31" t="s">
        <v>1692</v>
      </c>
      <c r="C116" s="31" t="s">
        <v>2725</v>
      </c>
      <c r="D116" s="30" t="s">
        <v>2644</v>
      </c>
      <c r="E116" s="32">
        <v>19015796</v>
      </c>
    </row>
    <row r="117" spans="1:5" ht="39" customHeight="1" x14ac:dyDescent="0.2">
      <c r="A117" s="33">
        <v>17</v>
      </c>
      <c r="B117" s="31" t="s">
        <v>2858</v>
      </c>
      <c r="C117" s="31" t="s">
        <v>68</v>
      </c>
      <c r="D117" s="30" t="s">
        <v>2644</v>
      </c>
      <c r="E117" s="32">
        <v>17738068</v>
      </c>
    </row>
    <row r="118" spans="1:5" ht="39" customHeight="1" x14ac:dyDescent="0.2">
      <c r="A118" s="33">
        <v>18</v>
      </c>
      <c r="B118" s="31" t="s">
        <v>2732</v>
      </c>
      <c r="C118" s="31" t="s">
        <v>2725</v>
      </c>
      <c r="D118" s="30" t="s">
        <v>2644</v>
      </c>
      <c r="E118" s="32">
        <v>10512444</v>
      </c>
    </row>
    <row r="119" spans="1:5" ht="39" customHeight="1" x14ac:dyDescent="0.2">
      <c r="B119" s="88" t="s">
        <v>2862</v>
      </c>
    </row>
    <row r="120" spans="1:5" ht="39" customHeight="1" x14ac:dyDescent="0.2">
      <c r="A120" s="33">
        <v>3</v>
      </c>
      <c r="B120" s="31" t="s">
        <v>428</v>
      </c>
      <c r="C120" s="35" t="s">
        <v>131</v>
      </c>
      <c r="D120" s="30" t="s">
        <v>2639</v>
      </c>
      <c r="E120" s="32">
        <v>97782482</v>
      </c>
    </row>
    <row r="121" spans="1:5" ht="39" customHeight="1" x14ac:dyDescent="0.2">
      <c r="A121" s="33">
        <v>8</v>
      </c>
      <c r="B121" s="31" t="s">
        <v>2642</v>
      </c>
      <c r="C121" s="35" t="s">
        <v>131</v>
      </c>
      <c r="D121" s="30" t="s">
        <v>2639</v>
      </c>
      <c r="E121" s="32">
        <v>91498702</v>
      </c>
    </row>
    <row r="122" spans="1:5" ht="39" customHeight="1" x14ac:dyDescent="0.2">
      <c r="A122" s="33">
        <v>12</v>
      </c>
      <c r="B122" s="31" t="s">
        <v>2404</v>
      </c>
      <c r="C122" s="31" t="s">
        <v>131</v>
      </c>
      <c r="D122" s="30" t="s">
        <v>2639</v>
      </c>
      <c r="E122" s="58">
        <v>49692659</v>
      </c>
    </row>
    <row r="123" spans="1:5" ht="39" customHeight="1" x14ac:dyDescent="0.2">
      <c r="A123" s="33">
        <v>14</v>
      </c>
      <c r="B123" s="31" t="s">
        <v>426</v>
      </c>
      <c r="C123" s="31" t="s">
        <v>131</v>
      </c>
      <c r="D123" s="30" t="s">
        <v>2639</v>
      </c>
      <c r="E123" s="32">
        <v>35067839</v>
      </c>
    </row>
    <row r="124" spans="1:5" ht="39" customHeight="1" x14ac:dyDescent="0.2">
      <c r="A124" s="33">
        <v>11</v>
      </c>
      <c r="B124" s="31" t="s">
        <v>2645</v>
      </c>
      <c r="C124" s="31" t="s">
        <v>131</v>
      </c>
      <c r="D124" s="30" t="s">
        <v>2639</v>
      </c>
      <c r="E124" s="32">
        <v>34200000</v>
      </c>
    </row>
    <row r="125" spans="1:5" ht="39" customHeight="1" x14ac:dyDescent="0.2">
      <c r="A125" s="33">
        <v>9</v>
      </c>
      <c r="B125" s="31" t="s">
        <v>2643</v>
      </c>
      <c r="C125" s="31" t="s">
        <v>131</v>
      </c>
      <c r="D125" s="30" t="s">
        <v>2639</v>
      </c>
      <c r="E125" s="32">
        <v>33190897</v>
      </c>
    </row>
    <row r="126" spans="1:5" ht="39" customHeight="1" x14ac:dyDescent="0.2">
      <c r="A126" s="33">
        <v>13</v>
      </c>
      <c r="B126" s="31" t="s">
        <v>2423</v>
      </c>
      <c r="C126" s="31" t="s">
        <v>2651</v>
      </c>
      <c r="D126" s="30" t="s">
        <v>2639</v>
      </c>
      <c r="E126" s="32">
        <v>28557774</v>
      </c>
    </row>
    <row r="127" spans="1:5" ht="39" customHeight="1" x14ac:dyDescent="0.2">
      <c r="A127" s="33">
        <v>10</v>
      </c>
      <c r="B127" s="31" t="s">
        <v>2384</v>
      </c>
      <c r="C127" s="31" t="s">
        <v>131</v>
      </c>
      <c r="D127" s="30" t="s">
        <v>2639</v>
      </c>
      <c r="E127" s="32">
        <v>27000000</v>
      </c>
    </row>
    <row r="128" spans="1:5" ht="39" customHeight="1" x14ac:dyDescent="0.2">
      <c r="A128" s="33">
        <v>4</v>
      </c>
      <c r="B128" s="31" t="s">
        <v>2640</v>
      </c>
      <c r="C128" s="35" t="s">
        <v>131</v>
      </c>
      <c r="D128" s="30" t="s">
        <v>2639</v>
      </c>
      <c r="E128" s="32">
        <v>25815103</v>
      </c>
    </row>
    <row r="129" spans="1:5" ht="39" customHeight="1" x14ac:dyDescent="0.2">
      <c r="A129" s="33">
        <v>5</v>
      </c>
      <c r="B129" s="31" t="s">
        <v>2347</v>
      </c>
      <c r="C129" s="35" t="s">
        <v>131</v>
      </c>
      <c r="D129" s="30" t="s">
        <v>2639</v>
      </c>
      <c r="E129" s="32">
        <v>17130000</v>
      </c>
    </row>
    <row r="130" spans="1:5" ht="39" customHeight="1" x14ac:dyDescent="0.2">
      <c r="A130" s="33">
        <v>15</v>
      </c>
      <c r="B130" s="31" t="s">
        <v>367</v>
      </c>
      <c r="C130" s="31" t="s">
        <v>346</v>
      </c>
      <c r="D130" s="30" t="s">
        <v>2639</v>
      </c>
      <c r="E130" s="32">
        <v>15500000</v>
      </c>
    </row>
    <row r="131" spans="1:5" ht="39" customHeight="1" x14ac:dyDescent="0.2">
      <c r="A131" s="33">
        <v>7</v>
      </c>
      <c r="B131" s="31" t="s">
        <v>195</v>
      </c>
      <c r="C131" s="35" t="s">
        <v>2740</v>
      </c>
      <c r="D131" s="30" t="s">
        <v>2639</v>
      </c>
      <c r="E131" s="32">
        <v>14291808</v>
      </c>
    </row>
    <row r="132" spans="1:5" ht="39" customHeight="1" x14ac:dyDescent="0.2">
      <c r="A132" s="33">
        <v>6</v>
      </c>
      <c r="B132" s="31" t="s">
        <v>197</v>
      </c>
      <c r="C132" s="35" t="s">
        <v>131</v>
      </c>
      <c r="D132" s="30" t="s">
        <v>2639</v>
      </c>
      <c r="E132" s="32">
        <v>13976132</v>
      </c>
    </row>
    <row r="133" spans="1:5" ht="39" customHeight="1" x14ac:dyDescent="0.2">
      <c r="A133" s="33">
        <v>1</v>
      </c>
      <c r="B133" s="31" t="s">
        <v>1922</v>
      </c>
      <c r="C133" s="31" t="s">
        <v>2617</v>
      </c>
      <c r="D133" s="30" t="s">
        <v>2639</v>
      </c>
      <c r="E133" s="32">
        <v>4576464</v>
      </c>
    </row>
    <row r="134" spans="1:5" ht="39" customHeight="1" x14ac:dyDescent="0.2">
      <c r="A134" s="33">
        <v>2</v>
      </c>
      <c r="B134" s="35" t="s">
        <v>2327</v>
      </c>
      <c r="C134" s="35" t="s">
        <v>131</v>
      </c>
      <c r="D134" s="55" t="s">
        <v>2639</v>
      </c>
      <c r="E134" s="53">
        <v>929890.29</v>
      </c>
    </row>
    <row r="135" spans="1:5" ht="39" customHeight="1" x14ac:dyDescent="0.2">
      <c r="B135" s="88" t="s">
        <v>2864</v>
      </c>
    </row>
    <row r="136" spans="1:5" ht="39" customHeight="1" x14ac:dyDescent="0.2">
      <c r="A136" s="33">
        <v>16</v>
      </c>
      <c r="B136" s="31" t="s">
        <v>2015</v>
      </c>
      <c r="C136" s="31" t="s">
        <v>2618</v>
      </c>
      <c r="D136" s="30" t="s">
        <v>2822</v>
      </c>
      <c r="E136" s="32" t="s">
        <v>2018</v>
      </c>
    </row>
    <row r="137" spans="1:5" ht="39" customHeight="1" x14ac:dyDescent="0.2">
      <c r="A137" s="33">
        <v>7</v>
      </c>
      <c r="B137" s="31" t="s">
        <v>1004</v>
      </c>
      <c r="C137" s="31" t="s">
        <v>336</v>
      </c>
      <c r="D137" s="30" t="s">
        <v>2820</v>
      </c>
      <c r="E137" s="32">
        <v>72050000</v>
      </c>
    </row>
    <row r="138" spans="1:5" ht="39" customHeight="1" x14ac:dyDescent="0.2">
      <c r="A138" s="33">
        <v>11</v>
      </c>
      <c r="B138" s="31" t="s">
        <v>2722</v>
      </c>
      <c r="C138" s="31" t="s">
        <v>329</v>
      </c>
      <c r="D138" s="30" t="s">
        <v>2822</v>
      </c>
      <c r="E138" s="32">
        <v>31236944</v>
      </c>
    </row>
    <row r="139" spans="1:5" ht="39" customHeight="1" x14ac:dyDescent="0.2">
      <c r="A139" s="33">
        <v>17</v>
      </c>
      <c r="B139" s="31" t="s">
        <v>2425</v>
      </c>
      <c r="C139" s="31" t="s">
        <v>212</v>
      </c>
      <c r="D139" s="30" t="s">
        <v>2836</v>
      </c>
      <c r="E139" s="32">
        <v>31106000</v>
      </c>
    </row>
    <row r="140" spans="1:5" ht="39" customHeight="1" x14ac:dyDescent="0.2">
      <c r="A140" s="33">
        <v>10</v>
      </c>
      <c r="B140" s="31" t="s">
        <v>1395</v>
      </c>
      <c r="C140" s="31" t="s">
        <v>184</v>
      </c>
      <c r="D140" s="30" t="s">
        <v>2717</v>
      </c>
      <c r="E140" s="32">
        <v>25983635</v>
      </c>
    </row>
    <row r="141" spans="1:5" ht="39" customHeight="1" x14ac:dyDescent="0.2">
      <c r="A141" s="33">
        <v>15</v>
      </c>
      <c r="B141" s="31" t="s">
        <v>2741</v>
      </c>
      <c r="C141" s="31" t="s">
        <v>2617</v>
      </c>
      <c r="D141" s="30" t="s">
        <v>2833</v>
      </c>
      <c r="E141" s="32">
        <v>18847047</v>
      </c>
    </row>
    <row r="142" spans="1:5" ht="39" customHeight="1" x14ac:dyDescent="0.2">
      <c r="A142" s="33">
        <v>12</v>
      </c>
      <c r="B142" s="31" t="s">
        <v>1856</v>
      </c>
      <c r="C142" s="31" t="s">
        <v>68</v>
      </c>
      <c r="D142" s="30" t="s">
        <v>2822</v>
      </c>
      <c r="E142" s="32">
        <v>13849711</v>
      </c>
    </row>
    <row r="143" spans="1:5" ht="39" customHeight="1" x14ac:dyDescent="0.2">
      <c r="A143" s="33">
        <v>1</v>
      </c>
      <c r="B143" s="31" t="s">
        <v>2663</v>
      </c>
      <c r="C143" s="31" t="s">
        <v>94</v>
      </c>
      <c r="D143" s="30" t="s">
        <v>2820</v>
      </c>
      <c r="E143" s="32">
        <v>12161750</v>
      </c>
    </row>
    <row r="144" spans="1:5" ht="39" customHeight="1" x14ac:dyDescent="0.2">
      <c r="A144" s="33">
        <v>9</v>
      </c>
      <c r="B144" s="31" t="s">
        <v>1394</v>
      </c>
      <c r="C144" s="31" t="s">
        <v>184</v>
      </c>
      <c r="D144" s="30" t="s">
        <v>2717</v>
      </c>
      <c r="E144" s="32">
        <v>8695000</v>
      </c>
    </row>
    <row r="145" spans="1:5" ht="39" customHeight="1" x14ac:dyDescent="0.2">
      <c r="A145" s="33">
        <v>2</v>
      </c>
      <c r="B145" s="71" t="s">
        <v>619</v>
      </c>
      <c r="C145" s="71" t="s">
        <v>84</v>
      </c>
      <c r="D145" s="64" t="s">
        <v>2821</v>
      </c>
      <c r="E145" s="74">
        <v>6947891</v>
      </c>
    </row>
    <row r="146" spans="1:5" ht="39" customHeight="1" x14ac:dyDescent="0.2">
      <c r="A146" s="33">
        <v>4</v>
      </c>
      <c r="B146" s="31" t="s">
        <v>848</v>
      </c>
      <c r="C146" s="31" t="s">
        <v>281</v>
      </c>
      <c r="D146" s="30" t="s">
        <v>2822</v>
      </c>
      <c r="E146" s="32">
        <v>6591248</v>
      </c>
    </row>
    <row r="147" spans="1:5" ht="39" customHeight="1" x14ac:dyDescent="0.2">
      <c r="A147" s="33">
        <v>3</v>
      </c>
      <c r="B147" s="31" t="s">
        <v>849</v>
      </c>
      <c r="C147" s="31" t="s">
        <v>281</v>
      </c>
      <c r="D147" s="30" t="s">
        <v>2822</v>
      </c>
      <c r="E147" s="32">
        <v>6480101</v>
      </c>
    </row>
    <row r="148" spans="1:5" ht="39" customHeight="1" x14ac:dyDescent="0.2">
      <c r="A148" s="33">
        <v>13</v>
      </c>
      <c r="B148" s="31" t="s">
        <v>1857</v>
      </c>
      <c r="C148" s="31" t="s">
        <v>68</v>
      </c>
      <c r="D148" s="30" t="s">
        <v>2822</v>
      </c>
      <c r="E148" s="32">
        <v>4941816</v>
      </c>
    </row>
    <row r="149" spans="1:5" ht="39" customHeight="1" x14ac:dyDescent="0.2">
      <c r="A149" s="33">
        <v>8</v>
      </c>
      <c r="B149" s="31" t="s">
        <v>1205</v>
      </c>
      <c r="C149" s="31" t="s">
        <v>83</v>
      </c>
      <c r="D149" s="30" t="s">
        <v>2823</v>
      </c>
      <c r="E149" s="32">
        <v>4400000</v>
      </c>
    </row>
    <row r="150" spans="1:5" ht="39" customHeight="1" x14ac:dyDescent="0.2">
      <c r="A150" s="33">
        <v>6</v>
      </c>
      <c r="B150" s="31" t="s">
        <v>906</v>
      </c>
      <c r="C150" s="31" t="s">
        <v>419</v>
      </c>
      <c r="D150" s="30" t="s">
        <v>2823</v>
      </c>
      <c r="E150" s="32">
        <v>4146380</v>
      </c>
    </row>
    <row r="151" spans="1:5" ht="39" customHeight="1" x14ac:dyDescent="0.2">
      <c r="A151" s="33">
        <v>5</v>
      </c>
      <c r="B151" s="31" t="s">
        <v>2690</v>
      </c>
      <c r="C151" s="31" t="s">
        <v>281</v>
      </c>
      <c r="D151" s="30" t="s">
        <v>2822</v>
      </c>
      <c r="E151" s="32">
        <v>3404282</v>
      </c>
    </row>
    <row r="152" spans="1:5" ht="39" customHeight="1" x14ac:dyDescent="0.2">
      <c r="A152" s="33">
        <v>14</v>
      </c>
      <c r="B152" s="31" t="s">
        <v>2565</v>
      </c>
      <c r="C152" s="31" t="s">
        <v>68</v>
      </c>
      <c r="D152" s="30" t="s">
        <v>2822</v>
      </c>
      <c r="E152" s="32">
        <v>3335385</v>
      </c>
    </row>
    <row r="153" spans="1:5" ht="39" customHeight="1" x14ac:dyDescent="0.2">
      <c r="B153" s="88" t="s">
        <v>2865</v>
      </c>
    </row>
    <row r="154" spans="1:5" ht="39" customHeight="1" x14ac:dyDescent="0.2">
      <c r="B154" s="31" t="s">
        <v>1097</v>
      </c>
      <c r="C154" s="31" t="s">
        <v>142</v>
      </c>
      <c r="D154" s="30" t="s">
        <v>2697</v>
      </c>
      <c r="E154" s="32">
        <v>118288690</v>
      </c>
    </row>
    <row r="155" spans="1:5" ht="39" customHeight="1" x14ac:dyDescent="0.2">
      <c r="B155" s="31" t="s">
        <v>1873</v>
      </c>
      <c r="C155" s="31" t="s">
        <v>0</v>
      </c>
      <c r="D155" s="30" t="s">
        <v>2697</v>
      </c>
      <c r="E155" s="32">
        <v>96332000</v>
      </c>
    </row>
    <row r="156" spans="1:5" ht="39" customHeight="1" x14ac:dyDescent="0.2">
      <c r="B156" s="31" t="s">
        <v>1093</v>
      </c>
      <c r="C156" s="31" t="s">
        <v>142</v>
      </c>
      <c r="D156" s="30" t="s">
        <v>2697</v>
      </c>
      <c r="E156" s="32">
        <v>47288865</v>
      </c>
    </row>
    <row r="157" spans="1:5" ht="39" customHeight="1" x14ac:dyDescent="0.2">
      <c r="B157" s="31" t="s">
        <v>2815</v>
      </c>
      <c r="C157" s="31" t="s">
        <v>74</v>
      </c>
      <c r="D157" s="30" t="s">
        <v>2697</v>
      </c>
      <c r="E157" s="32">
        <v>31897387.100109</v>
      </c>
    </row>
    <row r="158" spans="1:5" ht="39" customHeight="1" x14ac:dyDescent="0.2">
      <c r="B158" s="31" t="s">
        <v>1096</v>
      </c>
      <c r="C158" s="31" t="s">
        <v>142</v>
      </c>
      <c r="D158" s="30" t="s">
        <v>2697</v>
      </c>
      <c r="E158" s="32">
        <v>21220000</v>
      </c>
    </row>
    <row r="159" spans="1:5" ht="39" customHeight="1" x14ac:dyDescent="0.2">
      <c r="B159" s="31" t="s">
        <v>207</v>
      </c>
      <c r="C159" s="31" t="s">
        <v>74</v>
      </c>
      <c r="D159" s="30" t="s">
        <v>2697</v>
      </c>
      <c r="E159" s="32">
        <v>19420761</v>
      </c>
    </row>
    <row r="160" spans="1:5" ht="39" customHeight="1" x14ac:dyDescent="0.2">
      <c r="B160" s="31" t="s">
        <v>1098</v>
      </c>
      <c r="C160" s="31" t="s">
        <v>142</v>
      </c>
      <c r="D160" s="30" t="s">
        <v>2697</v>
      </c>
      <c r="E160" s="32">
        <v>18341885</v>
      </c>
    </row>
    <row r="161" spans="2:5" ht="39" customHeight="1" x14ac:dyDescent="0.2">
      <c r="B161" s="31" t="s">
        <v>1094</v>
      </c>
      <c r="C161" s="31" t="s">
        <v>142</v>
      </c>
      <c r="D161" s="30" t="s">
        <v>2697</v>
      </c>
      <c r="E161" s="32">
        <v>14230455</v>
      </c>
    </row>
    <row r="162" spans="2:5" ht="39" customHeight="1" x14ac:dyDescent="0.2">
      <c r="B162" s="31" t="s">
        <v>2698</v>
      </c>
      <c r="C162" s="31" t="s">
        <v>142</v>
      </c>
      <c r="D162" s="30" t="s">
        <v>2697</v>
      </c>
      <c r="E162" s="32">
        <v>9930820</v>
      </c>
    </row>
    <row r="163" spans="2:5" ht="39" customHeight="1" x14ac:dyDescent="0.2">
      <c r="B163" s="31" t="s">
        <v>1028</v>
      </c>
      <c r="C163" s="31" t="s">
        <v>69</v>
      </c>
      <c r="D163" s="30" t="s">
        <v>2825</v>
      </c>
      <c r="E163" s="32">
        <v>9090110</v>
      </c>
    </row>
    <row r="164" spans="2:5" ht="39" customHeight="1" x14ac:dyDescent="0.2">
      <c r="B164" s="31" t="s">
        <v>1095</v>
      </c>
      <c r="C164" s="31" t="s">
        <v>142</v>
      </c>
      <c r="D164" s="30" t="s">
        <v>2697</v>
      </c>
      <c r="E164" s="32">
        <v>8360000</v>
      </c>
    </row>
    <row r="165" spans="2:5" ht="39" customHeight="1" x14ac:dyDescent="0.2">
      <c r="B165" s="42" t="s">
        <v>2867</v>
      </c>
    </row>
    <row r="166" spans="2:5" ht="39" customHeight="1" x14ac:dyDescent="0.2">
      <c r="B166" s="31" t="s">
        <v>1503</v>
      </c>
      <c r="C166" s="31" t="s">
        <v>2616</v>
      </c>
      <c r="D166" s="32" t="s">
        <v>2714</v>
      </c>
      <c r="E166" s="32">
        <v>112941789</v>
      </c>
    </row>
    <row r="167" spans="2:5" ht="39" customHeight="1" x14ac:dyDescent="0.2">
      <c r="B167" s="31" t="s">
        <v>1355</v>
      </c>
      <c r="C167" s="31" t="s">
        <v>421</v>
      </c>
      <c r="D167" s="30" t="s">
        <v>2714</v>
      </c>
      <c r="E167" s="32">
        <v>33442000</v>
      </c>
    </row>
    <row r="168" spans="2:5" ht="39" customHeight="1" x14ac:dyDescent="0.2">
      <c r="B168" s="31" t="s">
        <v>2081</v>
      </c>
      <c r="C168" s="31" t="s">
        <v>2817</v>
      </c>
      <c r="D168" s="30" t="s">
        <v>2835</v>
      </c>
      <c r="E168" s="32">
        <v>13298174</v>
      </c>
    </row>
    <row r="169" spans="2:5" ht="39" customHeight="1" x14ac:dyDescent="0.2">
      <c r="B169" s="31" t="s">
        <v>1356</v>
      </c>
      <c r="C169" s="31" t="s">
        <v>421</v>
      </c>
      <c r="D169" s="30" t="s">
        <v>2714</v>
      </c>
      <c r="E169" s="32">
        <v>5768230</v>
      </c>
    </row>
    <row r="170" spans="2:5" ht="39" customHeight="1" x14ac:dyDescent="0.2">
      <c r="B170" s="88" t="s">
        <v>2869</v>
      </c>
    </row>
    <row r="171" spans="2:5" ht="39" customHeight="1" x14ac:dyDescent="0.2">
      <c r="B171" s="31" t="s">
        <v>115</v>
      </c>
      <c r="C171" s="31" t="s">
        <v>2618</v>
      </c>
      <c r="D171" s="30" t="s">
        <v>2652</v>
      </c>
      <c r="E171" s="32">
        <v>94860000</v>
      </c>
    </row>
    <row r="172" spans="2:5" ht="39" customHeight="1" x14ac:dyDescent="0.2">
      <c r="B172" s="31" t="s">
        <v>1399</v>
      </c>
      <c r="C172" s="31" t="s">
        <v>184</v>
      </c>
      <c r="D172" s="30" t="s">
        <v>2652</v>
      </c>
      <c r="E172" s="32">
        <v>29378000</v>
      </c>
    </row>
    <row r="173" spans="2:5" ht="39" customHeight="1" x14ac:dyDescent="0.2">
      <c r="B173" s="31" t="s">
        <v>1486</v>
      </c>
      <c r="C173" s="31" t="s">
        <v>184</v>
      </c>
      <c r="D173" s="30" t="s">
        <v>2652</v>
      </c>
      <c r="E173" s="32">
        <v>28601507</v>
      </c>
    </row>
    <row r="174" spans="2:5" ht="39" customHeight="1" x14ac:dyDescent="0.2">
      <c r="B174" s="31" t="s">
        <v>2699</v>
      </c>
      <c r="C174" s="31" t="s">
        <v>1</v>
      </c>
      <c r="D174" s="30" t="s">
        <v>2652</v>
      </c>
      <c r="E174" s="32">
        <v>26801580</v>
      </c>
    </row>
    <row r="175" spans="2:5" ht="39" customHeight="1" x14ac:dyDescent="0.2">
      <c r="B175" s="31" t="s">
        <v>2744</v>
      </c>
      <c r="C175" s="31" t="s">
        <v>8</v>
      </c>
      <c r="D175" s="30" t="s">
        <v>2652</v>
      </c>
      <c r="E175" s="32">
        <v>22400000</v>
      </c>
    </row>
    <row r="176" spans="2:5" ht="39" customHeight="1" x14ac:dyDescent="0.2">
      <c r="B176" s="31" t="s">
        <v>2654</v>
      </c>
      <c r="C176" s="31" t="s">
        <v>82</v>
      </c>
      <c r="D176" s="30" t="s">
        <v>2652</v>
      </c>
      <c r="E176" s="32">
        <v>22207102</v>
      </c>
    </row>
    <row r="177" spans="2:5" ht="39" customHeight="1" x14ac:dyDescent="0.2">
      <c r="B177" s="31" t="s">
        <v>2795</v>
      </c>
      <c r="C177" s="31" t="s">
        <v>8</v>
      </c>
      <c r="D177" s="30" t="s">
        <v>2801</v>
      </c>
      <c r="E177" s="32">
        <v>19636848</v>
      </c>
    </row>
    <row r="178" spans="2:5" ht="39" customHeight="1" x14ac:dyDescent="0.2">
      <c r="B178" s="31" t="s">
        <v>1398</v>
      </c>
      <c r="C178" s="31" t="s">
        <v>184</v>
      </c>
      <c r="D178" s="30" t="s">
        <v>2652</v>
      </c>
      <c r="E178" s="32">
        <v>19294000</v>
      </c>
    </row>
    <row r="179" spans="2:5" ht="39" customHeight="1" x14ac:dyDescent="0.2">
      <c r="B179" s="31" t="s">
        <v>1397</v>
      </c>
      <c r="C179" s="31" t="s">
        <v>184</v>
      </c>
      <c r="D179" s="30" t="s">
        <v>2652</v>
      </c>
      <c r="E179" s="32">
        <v>17491000</v>
      </c>
    </row>
    <row r="180" spans="2:5" ht="39" customHeight="1" x14ac:dyDescent="0.2">
      <c r="B180" s="31" t="s">
        <v>1310</v>
      </c>
      <c r="C180" s="31" t="s">
        <v>22</v>
      </c>
      <c r="D180" s="30" t="s">
        <v>2652</v>
      </c>
      <c r="E180" s="32">
        <v>15955995</v>
      </c>
    </row>
    <row r="181" spans="2:5" ht="39" customHeight="1" x14ac:dyDescent="0.2">
      <c r="B181" s="31" t="s">
        <v>2767</v>
      </c>
      <c r="C181" s="31" t="s">
        <v>8</v>
      </c>
      <c r="D181" s="30" t="s">
        <v>2652</v>
      </c>
      <c r="E181" s="32">
        <v>12557007</v>
      </c>
    </row>
    <row r="182" spans="2:5" ht="39" customHeight="1" x14ac:dyDescent="0.2">
      <c r="B182" s="31" t="s">
        <v>2435</v>
      </c>
      <c r="C182" s="31" t="s">
        <v>2653</v>
      </c>
      <c r="D182" s="30" t="s">
        <v>2652</v>
      </c>
      <c r="E182" s="32">
        <v>11703425</v>
      </c>
    </row>
    <row r="183" spans="2:5" ht="39" customHeight="1" x14ac:dyDescent="0.2">
      <c r="B183" s="31" t="s">
        <v>2468</v>
      </c>
      <c r="C183" s="31" t="s">
        <v>82</v>
      </c>
      <c r="D183" s="30" t="s">
        <v>2652</v>
      </c>
      <c r="E183" s="32">
        <v>11637549</v>
      </c>
    </row>
    <row r="184" spans="2:5" ht="39" customHeight="1" x14ac:dyDescent="0.2">
      <c r="B184" s="88" t="s">
        <v>2871</v>
      </c>
    </row>
    <row r="185" spans="2:5" ht="39" customHeight="1" x14ac:dyDescent="0.2">
      <c r="B185" s="89" t="s">
        <v>981</v>
      </c>
      <c r="C185" s="89" t="s">
        <v>28</v>
      </c>
      <c r="D185" s="30" t="s">
        <v>988</v>
      </c>
      <c r="E185" s="32">
        <v>328900000</v>
      </c>
    </row>
    <row r="186" spans="2:5" ht="39" customHeight="1" x14ac:dyDescent="0.2">
      <c r="B186" s="89" t="s">
        <v>510</v>
      </c>
      <c r="C186" s="89" t="s">
        <v>34</v>
      </c>
      <c r="D186" s="30" t="s">
        <v>698</v>
      </c>
      <c r="E186" s="32">
        <v>296800000</v>
      </c>
    </row>
    <row r="187" spans="2:5" ht="39" customHeight="1" x14ac:dyDescent="0.2">
      <c r="B187" s="89" t="s">
        <v>513</v>
      </c>
      <c r="C187" s="89" t="s">
        <v>34</v>
      </c>
      <c r="D187" s="30" t="s">
        <v>698</v>
      </c>
      <c r="E187" s="32">
        <v>185622627.12</v>
      </c>
    </row>
    <row r="188" spans="2:5" ht="39" customHeight="1" x14ac:dyDescent="0.2">
      <c r="B188" s="89" t="s">
        <v>2669</v>
      </c>
      <c r="C188" s="89" t="s">
        <v>2695</v>
      </c>
      <c r="D188" s="30" t="s">
        <v>698</v>
      </c>
      <c r="E188" s="32">
        <v>182000000</v>
      </c>
    </row>
    <row r="189" spans="2:5" ht="39" customHeight="1" x14ac:dyDescent="0.2">
      <c r="B189" s="89" t="s">
        <v>514</v>
      </c>
      <c r="C189" s="89" t="s">
        <v>34</v>
      </c>
      <c r="D189" s="30" t="s">
        <v>698</v>
      </c>
      <c r="E189" s="32">
        <v>159265138.90000001</v>
      </c>
    </row>
    <row r="190" spans="2:5" ht="39" customHeight="1" x14ac:dyDescent="0.2">
      <c r="B190" s="89" t="s">
        <v>2667</v>
      </c>
      <c r="C190" s="89" t="s">
        <v>34</v>
      </c>
      <c r="D190" s="30" t="s">
        <v>642</v>
      </c>
      <c r="E190" s="32">
        <v>146309835</v>
      </c>
    </row>
    <row r="191" spans="2:5" ht="39" customHeight="1" x14ac:dyDescent="0.2">
      <c r="B191" s="89" t="s">
        <v>507</v>
      </c>
      <c r="C191" s="89" t="s">
        <v>34</v>
      </c>
      <c r="D191" s="30" t="s">
        <v>698</v>
      </c>
      <c r="E191" s="32">
        <v>91371403</v>
      </c>
    </row>
    <row r="192" spans="2:5" ht="39" customHeight="1" x14ac:dyDescent="0.2">
      <c r="B192" s="89" t="s">
        <v>516</v>
      </c>
      <c r="C192" s="89" t="s">
        <v>94</v>
      </c>
      <c r="D192" s="30" t="s">
        <v>698</v>
      </c>
      <c r="E192" s="32">
        <v>86000000</v>
      </c>
    </row>
    <row r="193" spans="2:5" ht="39" customHeight="1" x14ac:dyDescent="0.2">
      <c r="B193" s="89" t="s">
        <v>1498</v>
      </c>
      <c r="C193" s="89" t="s">
        <v>2616</v>
      </c>
      <c r="D193" s="30" t="s">
        <v>698</v>
      </c>
      <c r="E193" s="32">
        <v>85972690</v>
      </c>
    </row>
    <row r="194" spans="2:5" ht="39" customHeight="1" x14ac:dyDescent="0.2">
      <c r="B194" s="89" t="s">
        <v>512</v>
      </c>
      <c r="C194" s="89" t="s">
        <v>34</v>
      </c>
      <c r="D194" s="30" t="s">
        <v>698</v>
      </c>
      <c r="E194" s="32">
        <v>76996558</v>
      </c>
    </row>
    <row r="195" spans="2:5" ht="39" customHeight="1" x14ac:dyDescent="0.2">
      <c r="B195" s="89" t="s">
        <v>2724</v>
      </c>
      <c r="C195" s="89" t="s">
        <v>353</v>
      </c>
      <c r="D195" s="30" t="s">
        <v>698</v>
      </c>
      <c r="E195" s="32">
        <v>76283670</v>
      </c>
    </row>
    <row r="196" spans="2:5" ht="39" customHeight="1" x14ac:dyDescent="0.2">
      <c r="B196" s="89" t="s">
        <v>1204</v>
      </c>
      <c r="C196" s="89" t="s">
        <v>83</v>
      </c>
      <c r="D196" s="30" t="s">
        <v>698</v>
      </c>
      <c r="E196" s="32">
        <v>66742000</v>
      </c>
    </row>
    <row r="197" spans="2:5" ht="39" customHeight="1" x14ac:dyDescent="0.2">
      <c r="B197" s="89" t="s">
        <v>1396</v>
      </c>
      <c r="C197" s="89" t="s">
        <v>2716</v>
      </c>
      <c r="D197" s="30" t="s">
        <v>642</v>
      </c>
      <c r="E197" s="32">
        <v>62300150</v>
      </c>
    </row>
    <row r="198" spans="2:5" ht="39" customHeight="1" x14ac:dyDescent="0.2">
      <c r="B198" s="89" t="s">
        <v>2668</v>
      </c>
      <c r="C198" s="89" t="s">
        <v>34</v>
      </c>
      <c r="D198" s="30" t="s">
        <v>698</v>
      </c>
      <c r="E198" s="32">
        <v>59010748.859999999</v>
      </c>
    </row>
    <row r="199" spans="2:5" ht="39" customHeight="1" x14ac:dyDescent="0.2">
      <c r="B199" s="89" t="s">
        <v>156</v>
      </c>
      <c r="C199" s="89" t="s">
        <v>34</v>
      </c>
      <c r="D199" s="30" t="s">
        <v>698</v>
      </c>
      <c r="E199" s="32">
        <v>54913636</v>
      </c>
    </row>
    <row r="200" spans="2:5" ht="39" customHeight="1" x14ac:dyDescent="0.2">
      <c r="B200" s="89" t="s">
        <v>300</v>
      </c>
      <c r="C200" s="89" t="s">
        <v>414</v>
      </c>
      <c r="D200" s="30" t="s">
        <v>698</v>
      </c>
      <c r="E200" s="32">
        <v>49600000</v>
      </c>
    </row>
    <row r="201" spans="2:5" ht="39" customHeight="1" x14ac:dyDescent="0.2">
      <c r="B201" s="89" t="s">
        <v>1606</v>
      </c>
      <c r="C201" s="89" t="s">
        <v>180</v>
      </c>
      <c r="D201" s="30" t="s">
        <v>698</v>
      </c>
      <c r="E201" s="32">
        <v>46933575</v>
      </c>
    </row>
    <row r="202" spans="2:5" ht="39" customHeight="1" x14ac:dyDescent="0.2">
      <c r="B202" s="89" t="s">
        <v>125</v>
      </c>
      <c r="C202" s="89" t="s">
        <v>1</v>
      </c>
      <c r="D202" s="30" t="s">
        <v>698</v>
      </c>
      <c r="E202" s="32">
        <v>41442923</v>
      </c>
    </row>
    <row r="203" spans="2:5" ht="39" customHeight="1" x14ac:dyDescent="0.2">
      <c r="B203" s="89" t="s">
        <v>1656</v>
      </c>
      <c r="C203" s="89" t="s">
        <v>414</v>
      </c>
      <c r="D203" s="30" t="s">
        <v>698</v>
      </c>
      <c r="E203" s="32">
        <v>40501460</v>
      </c>
    </row>
    <row r="204" spans="2:5" ht="39" customHeight="1" x14ac:dyDescent="0.2">
      <c r="B204" s="89" t="s">
        <v>141</v>
      </c>
      <c r="C204" s="89" t="s">
        <v>34</v>
      </c>
      <c r="D204" s="30" t="s">
        <v>642</v>
      </c>
      <c r="E204" s="32">
        <v>40392485</v>
      </c>
    </row>
    <row r="205" spans="2:5" ht="39" customHeight="1" x14ac:dyDescent="0.2">
      <c r="B205" s="89" t="s">
        <v>1499</v>
      </c>
      <c r="C205" s="89" t="s">
        <v>2616</v>
      </c>
      <c r="D205" s="30" t="s">
        <v>698</v>
      </c>
      <c r="E205" s="32">
        <v>36675511</v>
      </c>
    </row>
    <row r="206" spans="2:5" ht="39" customHeight="1" x14ac:dyDescent="0.2">
      <c r="B206" s="89" t="s">
        <v>116</v>
      </c>
      <c r="C206" s="89" t="s">
        <v>67</v>
      </c>
      <c r="D206" s="30" t="s">
        <v>698</v>
      </c>
      <c r="E206" s="32">
        <v>36281221</v>
      </c>
    </row>
    <row r="207" spans="2:5" ht="39" customHeight="1" x14ac:dyDescent="0.2">
      <c r="B207" s="89" t="s">
        <v>132</v>
      </c>
      <c r="C207" s="89" t="s">
        <v>419</v>
      </c>
      <c r="D207" s="30" t="s">
        <v>698</v>
      </c>
      <c r="E207" s="32">
        <v>35713064</v>
      </c>
    </row>
    <row r="208" spans="2:5" ht="39" customHeight="1" x14ac:dyDescent="0.2">
      <c r="B208" s="89" t="s">
        <v>982</v>
      </c>
      <c r="C208" s="89" t="s">
        <v>28</v>
      </c>
      <c r="D208" s="30" t="s">
        <v>698</v>
      </c>
      <c r="E208" s="32">
        <v>35355000</v>
      </c>
    </row>
    <row r="209" spans="2:5" ht="39" customHeight="1" x14ac:dyDescent="0.2">
      <c r="B209" s="89" t="s">
        <v>1165</v>
      </c>
      <c r="C209" s="89" t="s">
        <v>1</v>
      </c>
      <c r="D209" s="30" t="s">
        <v>698</v>
      </c>
      <c r="E209" s="32">
        <v>34100082</v>
      </c>
    </row>
    <row r="210" spans="2:5" ht="39" customHeight="1" x14ac:dyDescent="0.2">
      <c r="B210" s="89" t="s">
        <v>1308</v>
      </c>
      <c r="C210" s="89" t="s">
        <v>22</v>
      </c>
      <c r="D210" s="30" t="s">
        <v>698</v>
      </c>
      <c r="E210" s="32">
        <v>33011372</v>
      </c>
    </row>
    <row r="211" spans="2:5" ht="39" customHeight="1" x14ac:dyDescent="0.2">
      <c r="B211" s="89" t="s">
        <v>1501</v>
      </c>
      <c r="C211" s="89" t="s">
        <v>2616</v>
      </c>
      <c r="D211" s="30" t="s">
        <v>698</v>
      </c>
      <c r="E211" s="32">
        <v>27160747</v>
      </c>
    </row>
    <row r="212" spans="2:5" ht="39" customHeight="1" x14ac:dyDescent="0.2">
      <c r="B212" s="89" t="s">
        <v>1951</v>
      </c>
      <c r="C212" s="89" t="s">
        <v>67</v>
      </c>
      <c r="D212" s="30" t="s">
        <v>698</v>
      </c>
      <c r="E212" s="32">
        <v>21415551</v>
      </c>
    </row>
    <row r="213" spans="2:5" ht="39" customHeight="1" x14ac:dyDescent="0.2">
      <c r="B213" s="89" t="s">
        <v>2665</v>
      </c>
      <c r="C213" s="89" t="s">
        <v>34</v>
      </c>
      <c r="D213" s="30" t="s">
        <v>698</v>
      </c>
      <c r="E213" s="32">
        <v>20652510</v>
      </c>
    </row>
    <row r="214" spans="2:5" ht="39" customHeight="1" x14ac:dyDescent="0.2">
      <c r="B214" s="89" t="s">
        <v>1657</v>
      </c>
      <c r="C214" s="89" t="s">
        <v>414</v>
      </c>
      <c r="D214" s="30" t="s">
        <v>698</v>
      </c>
      <c r="E214" s="32">
        <v>18777533</v>
      </c>
    </row>
    <row r="215" spans="2:5" ht="39" customHeight="1" x14ac:dyDescent="0.2">
      <c r="B215" s="89" t="s">
        <v>508</v>
      </c>
      <c r="C215" s="89" t="s">
        <v>34</v>
      </c>
      <c r="D215" s="30" t="s">
        <v>698</v>
      </c>
      <c r="E215" s="32">
        <v>17852530</v>
      </c>
    </row>
    <row r="216" spans="2:5" ht="39" customHeight="1" x14ac:dyDescent="0.2">
      <c r="B216" s="89" t="s">
        <v>1982</v>
      </c>
      <c r="C216" s="89" t="s">
        <v>67</v>
      </c>
      <c r="D216" s="30" t="s">
        <v>698</v>
      </c>
      <c r="E216" s="32">
        <v>17300816</v>
      </c>
    </row>
    <row r="217" spans="2:5" ht="39" customHeight="1" x14ac:dyDescent="0.2">
      <c r="B217" s="89" t="s">
        <v>1500</v>
      </c>
      <c r="C217" s="89" t="s">
        <v>2616</v>
      </c>
      <c r="D217" s="30" t="s">
        <v>698</v>
      </c>
      <c r="E217" s="32">
        <v>16624219</v>
      </c>
    </row>
    <row r="218" spans="2:5" ht="39" customHeight="1" x14ac:dyDescent="0.2">
      <c r="B218" s="89" t="s">
        <v>1961</v>
      </c>
      <c r="C218" s="89" t="s">
        <v>67</v>
      </c>
      <c r="D218" s="30" t="s">
        <v>698</v>
      </c>
      <c r="E218" s="32">
        <v>15774955</v>
      </c>
    </row>
    <row r="219" spans="2:5" ht="39" customHeight="1" x14ac:dyDescent="0.2">
      <c r="B219" s="89" t="s">
        <v>2721</v>
      </c>
      <c r="C219" s="89" t="s">
        <v>329</v>
      </c>
      <c r="D219" s="30" t="s">
        <v>642</v>
      </c>
      <c r="E219" s="32">
        <v>15492732</v>
      </c>
    </row>
    <row r="220" spans="2:5" ht="39" customHeight="1" x14ac:dyDescent="0.2">
      <c r="B220" s="89" t="s">
        <v>2692</v>
      </c>
      <c r="C220" s="89" t="s">
        <v>419</v>
      </c>
      <c r="D220" s="30" t="s">
        <v>698</v>
      </c>
      <c r="E220" s="32">
        <v>14409316</v>
      </c>
    </row>
    <row r="221" spans="2:5" ht="39" customHeight="1" x14ac:dyDescent="0.2">
      <c r="B221" s="89" t="s">
        <v>509</v>
      </c>
      <c r="C221" s="89" t="s">
        <v>34</v>
      </c>
      <c r="D221" s="30" t="s">
        <v>698</v>
      </c>
      <c r="E221" s="32">
        <v>14250000</v>
      </c>
    </row>
    <row r="222" spans="2:5" ht="39" customHeight="1" x14ac:dyDescent="0.2">
      <c r="B222" s="89" t="s">
        <v>511</v>
      </c>
      <c r="C222" s="89" t="s">
        <v>34</v>
      </c>
      <c r="D222" s="30" t="s">
        <v>642</v>
      </c>
      <c r="E222" s="32">
        <v>13510000</v>
      </c>
    </row>
    <row r="223" spans="2:5" ht="39" customHeight="1" x14ac:dyDescent="0.2">
      <c r="B223" s="88" t="s">
        <v>2876</v>
      </c>
    </row>
    <row r="224" spans="2:5" ht="39" customHeight="1" x14ac:dyDescent="0.2">
      <c r="B224" s="31" t="s">
        <v>2049</v>
      </c>
      <c r="C224" s="31" t="s">
        <v>168</v>
      </c>
      <c r="D224" s="30" t="s">
        <v>2650</v>
      </c>
      <c r="E224" s="32">
        <v>415610663</v>
      </c>
    </row>
    <row r="225" spans="2:5" ht="39" customHeight="1" x14ac:dyDescent="0.2">
      <c r="B225" s="31" t="s">
        <v>1029</v>
      </c>
      <c r="C225" s="31" t="s">
        <v>69</v>
      </c>
      <c r="D225" s="30" t="s">
        <v>2696</v>
      </c>
      <c r="E225" s="32">
        <v>58141426</v>
      </c>
    </row>
    <row r="226" spans="2:5" ht="39" customHeight="1" x14ac:dyDescent="0.2">
      <c r="B226" s="31" t="s">
        <v>2707</v>
      </c>
      <c r="C226" s="31" t="s">
        <v>83</v>
      </c>
      <c r="D226" s="30" t="s">
        <v>2650</v>
      </c>
      <c r="E226" s="32">
        <v>48878840</v>
      </c>
    </row>
    <row r="227" spans="2:5" ht="39" customHeight="1" x14ac:dyDescent="0.2">
      <c r="B227" s="31" t="s">
        <v>2030</v>
      </c>
      <c r="C227" s="31" t="s">
        <v>2618</v>
      </c>
      <c r="D227" s="30" t="s">
        <v>2650</v>
      </c>
      <c r="E227" s="32">
        <v>26830592</v>
      </c>
    </row>
    <row r="228" spans="2:5" ht="39" customHeight="1" x14ac:dyDescent="0.2">
      <c r="B228" s="31" t="s">
        <v>37</v>
      </c>
      <c r="C228" s="31" t="s">
        <v>80</v>
      </c>
      <c r="D228" s="30" t="s">
        <v>2650</v>
      </c>
      <c r="E228" s="32">
        <v>10269929</v>
      </c>
    </row>
    <row r="229" spans="2:5" ht="39" customHeight="1" x14ac:dyDescent="0.2">
      <c r="B229" s="42" t="s">
        <v>2878</v>
      </c>
    </row>
    <row r="230" spans="2:5" ht="39" customHeight="1" x14ac:dyDescent="0.2">
      <c r="B230" s="31" t="s">
        <v>2703</v>
      </c>
      <c r="C230" s="31" t="s">
        <v>83</v>
      </c>
      <c r="D230" s="30" t="s">
        <v>2829</v>
      </c>
      <c r="E230" s="32">
        <v>353966544</v>
      </c>
    </row>
    <row r="231" spans="2:5" ht="39" customHeight="1" x14ac:dyDescent="0.2">
      <c r="B231" s="31" t="s">
        <v>1031</v>
      </c>
      <c r="C231" s="31" t="s">
        <v>69</v>
      </c>
      <c r="D231" s="30" t="s">
        <v>2826</v>
      </c>
      <c r="E231" s="32">
        <v>80844499</v>
      </c>
    </row>
    <row r="232" spans="2:5" ht="39" customHeight="1" x14ac:dyDescent="0.2">
      <c r="B232" s="31" t="s">
        <v>1858</v>
      </c>
      <c r="C232" s="31" t="s">
        <v>68</v>
      </c>
      <c r="D232" s="30" t="s">
        <v>2832</v>
      </c>
      <c r="E232" s="32">
        <v>46374467</v>
      </c>
    </row>
    <row r="233" spans="2:5" ht="39" customHeight="1" x14ac:dyDescent="0.2">
      <c r="B233" s="31" t="s">
        <v>2700</v>
      </c>
      <c r="C233" s="31" t="s">
        <v>1</v>
      </c>
      <c r="D233" s="30" t="s">
        <v>2827</v>
      </c>
      <c r="E233" s="32">
        <v>40446844</v>
      </c>
    </row>
    <row r="234" spans="2:5" ht="39" customHeight="1" x14ac:dyDescent="0.2">
      <c r="B234" s="31" t="s">
        <v>1206</v>
      </c>
      <c r="C234" s="31" t="s">
        <v>83</v>
      </c>
      <c r="D234" s="30" t="s">
        <v>2828</v>
      </c>
      <c r="E234" s="32">
        <v>23213741</v>
      </c>
    </row>
    <row r="235" spans="2:5" ht="39" customHeight="1" x14ac:dyDescent="0.2">
      <c r="B235" s="31" t="s">
        <v>2082</v>
      </c>
      <c r="C235" s="31" t="s">
        <v>2817</v>
      </c>
      <c r="D235" s="30" t="s">
        <v>2834</v>
      </c>
      <c r="E235" s="32">
        <v>22904864</v>
      </c>
    </row>
    <row r="236" spans="2:5" ht="39" customHeight="1" x14ac:dyDescent="0.2">
      <c r="B236" s="31" t="s">
        <v>2723</v>
      </c>
      <c r="C236" s="31" t="s">
        <v>180</v>
      </c>
      <c r="D236" s="30" t="s">
        <v>2830</v>
      </c>
      <c r="E236" s="32">
        <v>12045947</v>
      </c>
    </row>
    <row r="237" spans="2:5" ht="39" customHeight="1" x14ac:dyDescent="0.2">
      <c r="B237" s="31" t="s">
        <v>1608</v>
      </c>
      <c r="C237" s="31" t="s">
        <v>180</v>
      </c>
      <c r="D237" s="30" t="s">
        <v>2831</v>
      </c>
      <c r="E237" s="32">
        <v>7083570</v>
      </c>
    </row>
  </sheetData>
  <sortState ref="B230:E237">
    <sortCondition descending="1" ref="E230:E237"/>
  </sortState>
  <pageMargins left="0.43" right="0.25" top="0.39" bottom="0.28000000000000003"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U241"/>
  <sheetViews>
    <sheetView zoomScale="90" zoomScaleNormal="90" workbookViewId="0">
      <pane xSplit="2" ySplit="1" topLeftCell="I193" activePane="bottomRight" state="frozen"/>
      <selection pane="topRight" activeCell="C1" sqref="C1"/>
      <selection pane="bottomLeft" activeCell="A2" sqref="A2"/>
      <selection pane="bottomRight" activeCell="R232" sqref="R232"/>
    </sheetView>
  </sheetViews>
  <sheetFormatPr defaultColWidth="9.140625" defaultRowHeight="39" customHeight="1" x14ac:dyDescent="0.2"/>
  <cols>
    <col min="1" max="1" width="6" style="33" customWidth="1"/>
    <col min="2" max="2" width="21.140625" style="42" customWidth="1"/>
    <col min="3" max="3" width="24" style="42" customWidth="1"/>
    <col min="4" max="4" width="24" style="42" hidden="1" customWidth="1"/>
    <col min="5" max="5" width="24" style="44" hidden="1" customWidth="1"/>
    <col min="6" max="6" width="18.85546875" style="44" hidden="1" customWidth="1"/>
    <col min="7" max="7" width="31.7109375" style="42" hidden="1" customWidth="1"/>
    <col min="8" max="8" width="24" style="42" hidden="1" customWidth="1"/>
    <col min="9" max="9" width="12.140625" style="33" customWidth="1"/>
    <col min="10" max="10" width="16.7109375" style="34" customWidth="1"/>
    <col min="11" max="12" width="21.42578125" style="34" customWidth="1"/>
    <col min="13" max="13" width="21.42578125" style="41" customWidth="1"/>
    <col min="14" max="14" width="21.42578125" style="34" customWidth="1"/>
    <col min="15" max="15" width="21.42578125" style="41" customWidth="1"/>
    <col min="16" max="16" width="29.42578125" style="42" customWidth="1"/>
    <col min="17" max="17" width="10.140625" style="38" customWidth="1"/>
    <col min="18" max="18" width="13.140625" style="33" bestFit="1" customWidth="1"/>
    <col min="19" max="19" width="9.140625" style="33"/>
    <col min="20" max="21" width="13.140625" style="33" bestFit="1" customWidth="1"/>
    <col min="22" max="16384" width="9.140625" style="33"/>
  </cols>
  <sheetData>
    <row r="1" spans="1:20" s="29" customFormat="1" ht="39" customHeight="1" x14ac:dyDescent="0.2">
      <c r="A1" s="27" t="s">
        <v>126</v>
      </c>
      <c r="B1" s="27" t="s">
        <v>127</v>
      </c>
      <c r="C1" s="27" t="s">
        <v>128</v>
      </c>
      <c r="D1" s="27" t="s">
        <v>455</v>
      </c>
      <c r="E1" s="39" t="s">
        <v>456</v>
      </c>
      <c r="F1" s="39" t="s">
        <v>457</v>
      </c>
      <c r="G1" s="27" t="s">
        <v>459</v>
      </c>
      <c r="H1" s="27" t="s">
        <v>458</v>
      </c>
      <c r="I1" s="27" t="s">
        <v>129</v>
      </c>
      <c r="J1" s="28" t="s">
        <v>939</v>
      </c>
      <c r="K1" s="28" t="s">
        <v>451</v>
      </c>
      <c r="L1" s="28" t="s">
        <v>452</v>
      </c>
      <c r="M1" s="39" t="s">
        <v>453</v>
      </c>
      <c r="N1" s="28" t="s">
        <v>454</v>
      </c>
      <c r="O1" s="39" t="s">
        <v>453</v>
      </c>
      <c r="P1" s="27" t="s">
        <v>130</v>
      </c>
      <c r="Q1" s="36" t="s">
        <v>434</v>
      </c>
      <c r="R1" s="27" t="s">
        <v>65</v>
      </c>
      <c r="S1" s="27" t="s">
        <v>63</v>
      </c>
      <c r="T1" s="27" t="s">
        <v>64</v>
      </c>
    </row>
    <row r="2" spans="1:20" s="29" customFormat="1" ht="273.75" hidden="1" customHeight="1" x14ac:dyDescent="0.2">
      <c r="A2" s="30">
        <v>1</v>
      </c>
      <c r="B2" s="30" t="s">
        <v>460</v>
      </c>
      <c r="C2" s="30" t="s">
        <v>466</v>
      </c>
      <c r="D2" s="30" t="s">
        <v>461</v>
      </c>
      <c r="E2" s="40" t="s">
        <v>476</v>
      </c>
      <c r="F2" s="40" t="s">
        <v>479</v>
      </c>
      <c r="G2" s="45" t="s">
        <v>462</v>
      </c>
      <c r="H2" s="45" t="s">
        <v>463</v>
      </c>
      <c r="I2" s="30" t="s">
        <v>2658</v>
      </c>
      <c r="J2" s="32">
        <v>63067741</v>
      </c>
      <c r="K2" s="32" t="s">
        <v>2659</v>
      </c>
      <c r="L2" s="32" t="s">
        <v>464</v>
      </c>
      <c r="M2" s="40" t="s">
        <v>487</v>
      </c>
      <c r="N2" s="32" t="s">
        <v>465</v>
      </c>
      <c r="O2" s="40" t="s">
        <v>489</v>
      </c>
      <c r="P2" s="31" t="s">
        <v>2819</v>
      </c>
      <c r="Q2" s="37">
        <v>43346</v>
      </c>
      <c r="R2" s="27"/>
      <c r="S2" s="27"/>
      <c r="T2" s="27"/>
    </row>
    <row r="3" spans="1:20" s="29" customFormat="1" ht="58.15" hidden="1" customHeight="1" x14ac:dyDescent="0.2">
      <c r="A3" s="30">
        <v>2</v>
      </c>
      <c r="B3" s="30" t="s">
        <v>467</v>
      </c>
      <c r="C3" s="30" t="s">
        <v>466</v>
      </c>
      <c r="D3" s="30" t="s">
        <v>468</v>
      </c>
      <c r="E3" s="40" t="s">
        <v>477</v>
      </c>
      <c r="F3" s="40" t="s">
        <v>480</v>
      </c>
      <c r="G3" s="45" t="s">
        <v>469</v>
      </c>
      <c r="H3" s="45" t="s">
        <v>470</v>
      </c>
      <c r="I3" s="30" t="s">
        <v>574</v>
      </c>
      <c r="J3" s="32">
        <v>201000000</v>
      </c>
      <c r="K3" s="32" t="s">
        <v>471</v>
      </c>
      <c r="L3" s="32" t="s">
        <v>472</v>
      </c>
      <c r="M3" s="40" t="s">
        <v>488</v>
      </c>
      <c r="N3" s="32" t="s">
        <v>473</v>
      </c>
      <c r="O3" s="40" t="s">
        <v>490</v>
      </c>
      <c r="P3" s="30" t="s">
        <v>2811</v>
      </c>
      <c r="Q3" s="37" t="s">
        <v>474</v>
      </c>
      <c r="R3" s="27"/>
      <c r="S3" s="27"/>
      <c r="T3" s="27"/>
    </row>
    <row r="4" spans="1:20" s="29" customFormat="1" ht="82.15" hidden="1" customHeight="1" x14ac:dyDescent="0.2">
      <c r="A4" s="30">
        <v>3</v>
      </c>
      <c r="B4" s="30" t="s">
        <v>422</v>
      </c>
      <c r="C4" s="30" t="s">
        <v>248</v>
      </c>
      <c r="D4" s="30" t="s">
        <v>475</v>
      </c>
      <c r="E4" s="40" t="s">
        <v>478</v>
      </c>
      <c r="F4" s="40" t="s">
        <v>481</v>
      </c>
      <c r="G4" s="45" t="s">
        <v>482</v>
      </c>
      <c r="H4" s="45" t="s">
        <v>483</v>
      </c>
      <c r="I4" s="30" t="s">
        <v>779</v>
      </c>
      <c r="J4" s="32">
        <v>76857874</v>
      </c>
      <c r="K4" s="32" t="s">
        <v>484</v>
      </c>
      <c r="L4" s="32" t="s">
        <v>485</v>
      </c>
      <c r="M4" s="40" t="s">
        <v>486</v>
      </c>
      <c r="N4" s="32" t="s">
        <v>491</v>
      </c>
      <c r="O4" s="40" t="s">
        <v>492</v>
      </c>
      <c r="P4" s="31" t="s">
        <v>2728</v>
      </c>
      <c r="Q4" s="37" t="s">
        <v>474</v>
      </c>
      <c r="R4" s="27"/>
      <c r="S4" s="27"/>
      <c r="T4" s="27"/>
    </row>
    <row r="5" spans="1:20" s="29" customFormat="1" ht="62.45" hidden="1" customHeight="1" x14ac:dyDescent="0.2">
      <c r="A5" s="30">
        <v>4</v>
      </c>
      <c r="B5" s="30" t="s">
        <v>2660</v>
      </c>
      <c r="C5" s="30" t="s">
        <v>2619</v>
      </c>
      <c r="D5" s="30" t="s">
        <v>493</v>
      </c>
      <c r="E5" s="40" t="s">
        <v>494</v>
      </c>
      <c r="F5" s="40"/>
      <c r="G5" s="27"/>
      <c r="H5" s="27"/>
      <c r="I5" s="30" t="s">
        <v>574</v>
      </c>
      <c r="J5" s="32">
        <v>49238319</v>
      </c>
      <c r="K5" s="32" t="s">
        <v>2662</v>
      </c>
      <c r="L5" s="32" t="s">
        <v>2661</v>
      </c>
      <c r="M5" s="40"/>
      <c r="N5" s="32" t="s">
        <v>495</v>
      </c>
      <c r="O5" s="40" t="s">
        <v>496</v>
      </c>
      <c r="P5" s="31" t="s">
        <v>2728</v>
      </c>
      <c r="Q5" s="37" t="s">
        <v>474</v>
      </c>
      <c r="R5" s="27"/>
      <c r="S5" s="27"/>
      <c r="T5" s="27"/>
    </row>
    <row r="6" spans="1:20" s="29" customFormat="1" ht="63" hidden="1" customHeight="1" x14ac:dyDescent="0.2">
      <c r="A6" s="30">
        <v>5</v>
      </c>
      <c r="B6" s="30" t="s">
        <v>338</v>
      </c>
      <c r="C6" s="30" t="s">
        <v>137</v>
      </c>
      <c r="D6" s="30" t="s">
        <v>497</v>
      </c>
      <c r="E6" s="40" t="s">
        <v>498</v>
      </c>
      <c r="F6" s="40" t="s">
        <v>498</v>
      </c>
      <c r="G6" s="45" t="s">
        <v>499</v>
      </c>
      <c r="H6" s="45" t="s">
        <v>500</v>
      </c>
      <c r="I6" s="30" t="s">
        <v>2655</v>
      </c>
      <c r="J6" s="32">
        <v>7265000</v>
      </c>
      <c r="K6" s="32" t="s">
        <v>501</v>
      </c>
      <c r="L6" s="32" t="s">
        <v>502</v>
      </c>
      <c r="M6" s="40" t="s">
        <v>503</v>
      </c>
      <c r="N6" s="32" t="s">
        <v>504</v>
      </c>
      <c r="O6" s="40" t="s">
        <v>505</v>
      </c>
      <c r="P6" s="31" t="s">
        <v>2728</v>
      </c>
      <c r="Q6" s="37" t="s">
        <v>506</v>
      </c>
      <c r="R6" s="27"/>
      <c r="S6" s="27"/>
      <c r="T6" s="27"/>
    </row>
    <row r="7" spans="1:20" s="29" customFormat="1" ht="67.150000000000006" hidden="1" customHeight="1" x14ac:dyDescent="0.2">
      <c r="A7" s="30">
        <v>6</v>
      </c>
      <c r="B7" s="30" t="s">
        <v>507</v>
      </c>
      <c r="C7" s="30" t="s">
        <v>34</v>
      </c>
      <c r="D7" s="30" t="s">
        <v>647</v>
      </c>
      <c r="E7" s="40" t="s">
        <v>648</v>
      </c>
      <c r="F7" s="40" t="s">
        <v>649</v>
      </c>
      <c r="G7" s="45" t="s">
        <v>650</v>
      </c>
      <c r="H7" s="45" t="s">
        <v>651</v>
      </c>
      <c r="I7" s="30" t="s">
        <v>698</v>
      </c>
      <c r="J7" s="32">
        <v>91371403</v>
      </c>
      <c r="K7" s="32" t="s">
        <v>652</v>
      </c>
      <c r="L7" s="32" t="s">
        <v>653</v>
      </c>
      <c r="M7" s="40" t="s">
        <v>654</v>
      </c>
      <c r="N7" s="32" t="s">
        <v>655</v>
      </c>
      <c r="O7" s="40" t="s">
        <v>656</v>
      </c>
      <c r="P7" s="31" t="s">
        <v>2728</v>
      </c>
      <c r="Q7" s="37" t="s">
        <v>515</v>
      </c>
      <c r="R7" s="27"/>
      <c r="S7" s="27"/>
      <c r="T7" s="27"/>
    </row>
    <row r="8" spans="1:20" s="29" customFormat="1" ht="48.6" hidden="1" customHeight="1" x14ac:dyDescent="0.2">
      <c r="A8" s="30">
        <v>7</v>
      </c>
      <c r="B8" s="30" t="s">
        <v>2667</v>
      </c>
      <c r="C8" s="30" t="s">
        <v>34</v>
      </c>
      <c r="D8" s="31" t="s">
        <v>637</v>
      </c>
      <c r="E8" s="40" t="s">
        <v>638</v>
      </c>
      <c r="F8" s="43" t="s">
        <v>639</v>
      </c>
      <c r="G8" s="45" t="s">
        <v>640</v>
      </c>
      <c r="H8" s="46" t="s">
        <v>641</v>
      </c>
      <c r="I8" s="30" t="s">
        <v>642</v>
      </c>
      <c r="J8" s="32">
        <v>146309835</v>
      </c>
      <c r="K8" s="32" t="s">
        <v>643</v>
      </c>
      <c r="L8" s="32" t="s">
        <v>644</v>
      </c>
      <c r="M8" s="40" t="s">
        <v>638</v>
      </c>
      <c r="N8" s="32" t="s">
        <v>645</v>
      </c>
      <c r="O8" s="40" t="s">
        <v>646</v>
      </c>
      <c r="P8" s="31" t="s">
        <v>2728</v>
      </c>
      <c r="Q8" s="37" t="s">
        <v>515</v>
      </c>
      <c r="R8" s="27"/>
      <c r="S8" s="27"/>
      <c r="T8" s="27"/>
    </row>
    <row r="9" spans="1:20" s="29" customFormat="1" ht="66" hidden="1" customHeight="1" x14ac:dyDescent="0.2">
      <c r="A9" s="30">
        <v>8</v>
      </c>
      <c r="B9" s="30" t="s">
        <v>508</v>
      </c>
      <c r="C9" s="30" t="s">
        <v>34</v>
      </c>
      <c r="D9" s="30" t="s">
        <v>744</v>
      </c>
      <c r="E9" s="40" t="s">
        <v>745</v>
      </c>
      <c r="F9" s="40" t="s">
        <v>746</v>
      </c>
      <c r="G9" s="45" t="s">
        <v>747</v>
      </c>
      <c r="H9" s="45" t="s">
        <v>748</v>
      </c>
      <c r="I9" s="30" t="s">
        <v>698</v>
      </c>
      <c r="J9" s="32">
        <v>17852530</v>
      </c>
      <c r="K9" s="32" t="s">
        <v>749</v>
      </c>
      <c r="L9" s="32" t="s">
        <v>750</v>
      </c>
      <c r="M9" s="40"/>
      <c r="N9" s="32" t="s">
        <v>751</v>
      </c>
      <c r="O9" s="40" t="s">
        <v>752</v>
      </c>
      <c r="P9" s="31" t="s">
        <v>2728</v>
      </c>
      <c r="Q9" s="37" t="s">
        <v>515</v>
      </c>
      <c r="R9" s="27"/>
      <c r="S9" s="27"/>
      <c r="T9" s="27"/>
    </row>
    <row r="10" spans="1:20" s="29" customFormat="1" ht="50.45" hidden="1" customHeight="1" x14ac:dyDescent="0.2">
      <c r="A10" s="30">
        <v>9</v>
      </c>
      <c r="B10" s="30" t="s">
        <v>156</v>
      </c>
      <c r="C10" s="30" t="s">
        <v>34</v>
      </c>
      <c r="D10" s="30" t="s">
        <v>704</v>
      </c>
      <c r="E10" s="40" t="s">
        <v>705</v>
      </c>
      <c r="F10" s="40" t="s">
        <v>706</v>
      </c>
      <c r="G10" s="45" t="s">
        <v>707</v>
      </c>
      <c r="H10" s="45" t="s">
        <v>708</v>
      </c>
      <c r="I10" s="30" t="s">
        <v>698</v>
      </c>
      <c r="J10" s="32">
        <v>54913636</v>
      </c>
      <c r="K10" s="32" t="s">
        <v>709</v>
      </c>
      <c r="L10" s="32" t="s">
        <v>710</v>
      </c>
      <c r="M10" s="40" t="s">
        <v>711</v>
      </c>
      <c r="N10" s="32" t="s">
        <v>712</v>
      </c>
      <c r="O10" s="40" t="s">
        <v>713</v>
      </c>
      <c r="P10" s="31" t="s">
        <v>2728</v>
      </c>
      <c r="Q10" s="37" t="s">
        <v>515</v>
      </c>
      <c r="R10" s="27"/>
      <c r="S10" s="27"/>
      <c r="T10" s="27"/>
    </row>
    <row r="11" spans="1:20" s="29" customFormat="1" ht="77.45" hidden="1" customHeight="1" x14ac:dyDescent="0.2">
      <c r="A11" s="30">
        <v>10</v>
      </c>
      <c r="B11" s="30" t="s">
        <v>509</v>
      </c>
      <c r="C11" s="30" t="s">
        <v>34</v>
      </c>
      <c r="D11" s="30" t="s">
        <v>673</v>
      </c>
      <c r="E11" s="40" t="s">
        <v>674</v>
      </c>
      <c r="F11" s="40" t="s">
        <v>675</v>
      </c>
      <c r="G11" s="45" t="s">
        <v>676</v>
      </c>
      <c r="H11" s="45" t="s">
        <v>677</v>
      </c>
      <c r="I11" s="30" t="s">
        <v>698</v>
      </c>
      <c r="J11" s="32">
        <v>14250000</v>
      </c>
      <c r="K11" s="32" t="s">
        <v>678</v>
      </c>
      <c r="L11" s="32" t="s">
        <v>679</v>
      </c>
      <c r="M11" s="40" t="s">
        <v>680</v>
      </c>
      <c r="N11" s="32" t="s">
        <v>681</v>
      </c>
      <c r="O11" s="40" t="s">
        <v>682</v>
      </c>
      <c r="P11" s="31" t="s">
        <v>2728</v>
      </c>
      <c r="Q11" s="37" t="s">
        <v>515</v>
      </c>
      <c r="R11" s="27"/>
      <c r="S11" s="27"/>
      <c r="T11" s="27"/>
    </row>
    <row r="12" spans="1:20" s="29" customFormat="1" ht="57.6" hidden="1" customHeight="1" x14ac:dyDescent="0.2">
      <c r="A12" s="30">
        <v>11</v>
      </c>
      <c r="B12" s="30" t="s">
        <v>510</v>
      </c>
      <c r="C12" s="30" t="s">
        <v>34</v>
      </c>
      <c r="D12" s="30" t="s">
        <v>590</v>
      </c>
      <c r="E12" s="40" t="s">
        <v>591</v>
      </c>
      <c r="F12" s="40" t="s">
        <v>592</v>
      </c>
      <c r="G12" s="45" t="s">
        <v>593</v>
      </c>
      <c r="H12" s="45" t="s">
        <v>594</v>
      </c>
      <c r="I12" s="30" t="s">
        <v>698</v>
      </c>
      <c r="J12" s="32">
        <v>296800000</v>
      </c>
      <c r="K12" s="32" t="s">
        <v>595</v>
      </c>
      <c r="L12" s="32" t="s">
        <v>596</v>
      </c>
      <c r="M12" s="40" t="s">
        <v>597</v>
      </c>
      <c r="N12" s="32" t="s">
        <v>598</v>
      </c>
      <c r="O12" s="40" t="s">
        <v>599</v>
      </c>
      <c r="P12" s="31" t="s">
        <v>2728</v>
      </c>
      <c r="Q12" s="37" t="s">
        <v>515</v>
      </c>
      <c r="R12" s="27"/>
      <c r="S12" s="27"/>
      <c r="T12" s="27"/>
    </row>
    <row r="13" spans="1:20" s="29" customFormat="1" ht="83.45" hidden="1" customHeight="1" x14ac:dyDescent="0.2">
      <c r="A13" s="30">
        <v>12</v>
      </c>
      <c r="B13" s="30" t="s">
        <v>511</v>
      </c>
      <c r="C13" s="30" t="s">
        <v>34</v>
      </c>
      <c r="D13" s="30" t="s">
        <v>683</v>
      </c>
      <c r="E13" s="40" t="s">
        <v>684</v>
      </c>
      <c r="F13" s="40" t="s">
        <v>685</v>
      </c>
      <c r="G13" s="45" t="s">
        <v>686</v>
      </c>
      <c r="H13" s="45" t="s">
        <v>687</v>
      </c>
      <c r="I13" s="30" t="s">
        <v>642</v>
      </c>
      <c r="J13" s="32">
        <v>13510000</v>
      </c>
      <c r="K13" s="32" t="s">
        <v>688</v>
      </c>
      <c r="L13" s="32" t="s">
        <v>689</v>
      </c>
      <c r="M13" s="40" t="s">
        <v>690</v>
      </c>
      <c r="N13" s="32" t="s">
        <v>691</v>
      </c>
      <c r="O13" s="40" t="s">
        <v>692</v>
      </c>
      <c r="P13" s="31" t="s">
        <v>2728</v>
      </c>
      <c r="Q13" s="37" t="s">
        <v>515</v>
      </c>
      <c r="R13" s="27"/>
      <c r="S13" s="27"/>
      <c r="T13" s="27"/>
    </row>
    <row r="14" spans="1:20" ht="64.900000000000006" hidden="1" customHeight="1" x14ac:dyDescent="0.2">
      <c r="A14" s="30">
        <v>13</v>
      </c>
      <c r="B14" s="31" t="s">
        <v>2668</v>
      </c>
      <c r="C14" s="30" t="s">
        <v>34</v>
      </c>
      <c r="D14" s="31" t="s">
        <v>657</v>
      </c>
      <c r="E14" s="43" t="s">
        <v>658</v>
      </c>
      <c r="F14" s="43" t="s">
        <v>659</v>
      </c>
      <c r="G14" s="46" t="s">
        <v>660</v>
      </c>
      <c r="H14" s="31"/>
      <c r="I14" s="30" t="s">
        <v>698</v>
      </c>
      <c r="J14" s="32">
        <v>59010748.859999999</v>
      </c>
      <c r="K14" s="32" t="s">
        <v>661</v>
      </c>
      <c r="L14" s="32" t="s">
        <v>662</v>
      </c>
      <c r="M14" s="40" t="s">
        <v>663</v>
      </c>
      <c r="N14" s="32" t="s">
        <v>664</v>
      </c>
      <c r="O14" s="40" t="s">
        <v>665</v>
      </c>
      <c r="P14" s="31" t="s">
        <v>2728</v>
      </c>
      <c r="Q14" s="37" t="s">
        <v>515</v>
      </c>
      <c r="R14" s="30"/>
      <c r="S14" s="30"/>
      <c r="T14" s="30"/>
    </row>
    <row r="15" spans="1:20" ht="57.6" hidden="1" customHeight="1" x14ac:dyDescent="0.2">
      <c r="A15" s="30">
        <v>14</v>
      </c>
      <c r="B15" s="31" t="s">
        <v>512</v>
      </c>
      <c r="C15" s="30" t="s">
        <v>34</v>
      </c>
      <c r="D15" s="31" t="s">
        <v>693</v>
      </c>
      <c r="E15" s="43" t="s">
        <v>694</v>
      </c>
      <c r="F15" s="43" t="s">
        <v>695</v>
      </c>
      <c r="G15" s="46" t="s">
        <v>696</v>
      </c>
      <c r="H15" s="46" t="s">
        <v>697</v>
      </c>
      <c r="I15" s="30" t="s">
        <v>698</v>
      </c>
      <c r="J15" s="32">
        <v>76996558</v>
      </c>
      <c r="K15" s="32" t="s">
        <v>699</v>
      </c>
      <c r="L15" s="32" t="s">
        <v>700</v>
      </c>
      <c r="M15" s="40" t="s">
        <v>701</v>
      </c>
      <c r="N15" s="32" t="s">
        <v>702</v>
      </c>
      <c r="O15" s="40" t="s">
        <v>703</v>
      </c>
      <c r="P15" s="31" t="s">
        <v>2728</v>
      </c>
      <c r="Q15" s="37" t="s">
        <v>515</v>
      </c>
      <c r="R15" s="30"/>
      <c r="S15" s="30"/>
      <c r="T15" s="30"/>
    </row>
    <row r="16" spans="1:20" ht="48.6" hidden="1" customHeight="1" x14ac:dyDescent="0.2">
      <c r="A16" s="30">
        <v>15</v>
      </c>
      <c r="B16" s="31" t="s">
        <v>2665</v>
      </c>
      <c r="C16" s="30" t="s">
        <v>34</v>
      </c>
      <c r="D16" s="31" t="s">
        <v>610</v>
      </c>
      <c r="E16" s="43" t="s">
        <v>611</v>
      </c>
      <c r="F16" s="43" t="s">
        <v>612</v>
      </c>
      <c r="G16" s="46" t="s">
        <v>613</v>
      </c>
      <c r="H16" s="31"/>
      <c r="I16" s="30" t="s">
        <v>698</v>
      </c>
      <c r="J16" s="32">
        <v>20652510</v>
      </c>
      <c r="K16" s="32" t="s">
        <v>614</v>
      </c>
      <c r="L16" s="32" t="s">
        <v>615</v>
      </c>
      <c r="M16" s="40" t="s">
        <v>616</v>
      </c>
      <c r="N16" s="32" t="s">
        <v>617</v>
      </c>
      <c r="O16" s="40" t="s">
        <v>618</v>
      </c>
      <c r="P16" s="31" t="s">
        <v>2728</v>
      </c>
      <c r="Q16" s="37" t="s">
        <v>515</v>
      </c>
      <c r="R16" s="30"/>
      <c r="S16" s="30"/>
      <c r="T16" s="30"/>
    </row>
    <row r="17" spans="1:20" ht="69" hidden="1" customHeight="1" x14ac:dyDescent="0.2">
      <c r="A17" s="30">
        <v>16</v>
      </c>
      <c r="B17" s="31" t="s">
        <v>2669</v>
      </c>
      <c r="C17" s="30" t="s">
        <v>2695</v>
      </c>
      <c r="D17" s="31" t="s">
        <v>760</v>
      </c>
      <c r="E17" s="43" t="s">
        <v>761</v>
      </c>
      <c r="F17" s="43" t="s">
        <v>762</v>
      </c>
      <c r="G17" s="47" t="s">
        <v>763</v>
      </c>
      <c r="H17" s="47" t="s">
        <v>764</v>
      </c>
      <c r="I17" s="30" t="s">
        <v>698</v>
      </c>
      <c r="J17" s="32">
        <v>182000000</v>
      </c>
      <c r="K17" s="32" t="s">
        <v>765</v>
      </c>
      <c r="L17" s="32" t="s">
        <v>766</v>
      </c>
      <c r="M17" s="40" t="s">
        <v>767</v>
      </c>
      <c r="N17" s="32" t="s">
        <v>768</v>
      </c>
      <c r="O17" s="40" t="s">
        <v>769</v>
      </c>
      <c r="P17" s="30" t="s">
        <v>2736</v>
      </c>
      <c r="Q17" s="37" t="s">
        <v>515</v>
      </c>
      <c r="R17" s="30"/>
      <c r="S17" s="30"/>
      <c r="T17" s="30"/>
    </row>
    <row r="18" spans="1:20" ht="51.6" hidden="1" customHeight="1" x14ac:dyDescent="0.2">
      <c r="A18" s="30">
        <v>17</v>
      </c>
      <c r="B18" s="31" t="s">
        <v>513</v>
      </c>
      <c r="C18" s="30" t="s">
        <v>34</v>
      </c>
      <c r="D18" s="31" t="s">
        <v>580</v>
      </c>
      <c r="E18" s="43" t="s">
        <v>581</v>
      </c>
      <c r="F18" s="43" t="s">
        <v>582</v>
      </c>
      <c r="G18" s="46" t="s">
        <v>583</v>
      </c>
      <c r="H18" s="46" t="s">
        <v>584</v>
      </c>
      <c r="I18" s="30" t="s">
        <v>698</v>
      </c>
      <c r="J18" s="32">
        <v>185622627.12</v>
      </c>
      <c r="K18" s="32" t="s">
        <v>585</v>
      </c>
      <c r="L18" s="32" t="s">
        <v>586</v>
      </c>
      <c r="M18" s="40" t="s">
        <v>587</v>
      </c>
      <c r="N18" s="32" t="s">
        <v>588</v>
      </c>
      <c r="O18" s="40" t="s">
        <v>589</v>
      </c>
      <c r="P18" s="31" t="s">
        <v>2728</v>
      </c>
      <c r="Q18" s="37" t="s">
        <v>515</v>
      </c>
      <c r="R18" s="30"/>
      <c r="S18" s="30"/>
      <c r="T18" s="30"/>
    </row>
    <row r="19" spans="1:20" ht="73.150000000000006" hidden="1" customHeight="1" x14ac:dyDescent="0.2">
      <c r="A19" s="30">
        <v>18</v>
      </c>
      <c r="B19" s="31" t="s">
        <v>514</v>
      </c>
      <c r="C19" s="30" t="s">
        <v>34</v>
      </c>
      <c r="D19" s="31" t="s">
        <v>666</v>
      </c>
      <c r="E19" s="43" t="s">
        <v>667</v>
      </c>
      <c r="F19" s="43" t="s">
        <v>668</v>
      </c>
      <c r="G19" s="31"/>
      <c r="H19" s="46" t="s">
        <v>2666</v>
      </c>
      <c r="I19" s="30" t="s">
        <v>698</v>
      </c>
      <c r="J19" s="32">
        <v>159265138.90000001</v>
      </c>
      <c r="K19" s="32" t="s">
        <v>669</v>
      </c>
      <c r="L19" s="32" t="s">
        <v>670</v>
      </c>
      <c r="M19" s="40"/>
      <c r="N19" s="32" t="s">
        <v>671</v>
      </c>
      <c r="O19" s="40" t="s">
        <v>672</v>
      </c>
      <c r="P19" s="31" t="s">
        <v>2728</v>
      </c>
      <c r="Q19" s="37" t="s">
        <v>515</v>
      </c>
      <c r="R19" s="30"/>
      <c r="S19" s="30"/>
      <c r="T19" s="30"/>
    </row>
    <row r="20" spans="1:20" ht="76.5" hidden="1" customHeight="1" x14ac:dyDescent="0.2">
      <c r="A20" s="30">
        <v>19</v>
      </c>
      <c r="B20" s="31" t="s">
        <v>2724</v>
      </c>
      <c r="C20" s="30" t="s">
        <v>353</v>
      </c>
      <c r="D20" s="31" t="s">
        <v>734</v>
      </c>
      <c r="E20" s="43" t="s">
        <v>735</v>
      </c>
      <c r="F20" s="43" t="s">
        <v>736</v>
      </c>
      <c r="G20" s="46" t="s">
        <v>737</v>
      </c>
      <c r="H20" s="46" t="s">
        <v>738</v>
      </c>
      <c r="I20" s="30" t="s">
        <v>698</v>
      </c>
      <c r="J20" s="32">
        <v>76283670</v>
      </c>
      <c r="K20" s="32" t="s">
        <v>739</v>
      </c>
      <c r="L20" s="32" t="s">
        <v>740</v>
      </c>
      <c r="M20" s="40" t="s">
        <v>741</v>
      </c>
      <c r="N20" s="32" t="s">
        <v>742</v>
      </c>
      <c r="O20" s="40" t="s">
        <v>743</v>
      </c>
      <c r="P20" s="30" t="s">
        <v>2736</v>
      </c>
      <c r="Q20" s="37" t="s">
        <v>515</v>
      </c>
      <c r="R20" s="30"/>
      <c r="S20" s="30"/>
      <c r="T20" s="30"/>
    </row>
    <row r="21" spans="1:20" ht="73.150000000000006" hidden="1" customHeight="1" x14ac:dyDescent="0.2">
      <c r="A21" s="30">
        <v>20</v>
      </c>
      <c r="B21" s="31" t="s">
        <v>141</v>
      </c>
      <c r="C21" s="30" t="s">
        <v>34</v>
      </c>
      <c r="D21" s="31" t="s">
        <v>601</v>
      </c>
      <c r="E21" s="43" t="s">
        <v>602</v>
      </c>
      <c r="F21" s="43" t="s">
        <v>603</v>
      </c>
      <c r="G21" s="46" t="s">
        <v>604</v>
      </c>
      <c r="H21" s="46" t="s">
        <v>605</v>
      </c>
      <c r="I21" s="30" t="s">
        <v>642</v>
      </c>
      <c r="J21" s="32">
        <v>40392485</v>
      </c>
      <c r="K21" s="32" t="s">
        <v>606</v>
      </c>
      <c r="L21" s="32" t="s">
        <v>607</v>
      </c>
      <c r="M21" s="40" t="s">
        <v>608</v>
      </c>
      <c r="N21" s="32" t="s">
        <v>600</v>
      </c>
      <c r="O21" s="40" t="s">
        <v>609</v>
      </c>
      <c r="P21" s="31" t="s">
        <v>2728</v>
      </c>
      <c r="Q21" s="37" t="s">
        <v>515</v>
      </c>
      <c r="R21" s="30"/>
      <c r="S21" s="30"/>
      <c r="T21" s="30"/>
    </row>
    <row r="22" spans="1:20" ht="62.45" hidden="1" customHeight="1" x14ac:dyDescent="0.2">
      <c r="A22" s="30">
        <v>21</v>
      </c>
      <c r="B22" s="31" t="s">
        <v>516</v>
      </c>
      <c r="C22" s="31" t="s">
        <v>94</v>
      </c>
      <c r="D22" s="31" t="s">
        <v>517</v>
      </c>
      <c r="E22" s="43" t="s">
        <v>518</v>
      </c>
      <c r="F22" s="43" t="s">
        <v>519</v>
      </c>
      <c r="G22" s="47" t="s">
        <v>520</v>
      </c>
      <c r="H22" s="47" t="s">
        <v>521</v>
      </c>
      <c r="I22" s="30" t="s">
        <v>698</v>
      </c>
      <c r="J22" s="32">
        <v>86000000</v>
      </c>
      <c r="K22" s="32" t="s">
        <v>522</v>
      </c>
      <c r="L22" s="32" t="s">
        <v>523</v>
      </c>
      <c r="M22" s="40" t="s">
        <v>524</v>
      </c>
      <c r="N22" s="32" t="s">
        <v>525</v>
      </c>
      <c r="O22" s="40" t="s">
        <v>526</v>
      </c>
      <c r="P22" s="30" t="s">
        <v>2811</v>
      </c>
      <c r="Q22" s="37" t="s">
        <v>527</v>
      </c>
      <c r="R22" s="30"/>
      <c r="S22" s="30"/>
      <c r="T22" s="30"/>
    </row>
    <row r="23" spans="1:20" ht="79.900000000000006" hidden="1" customHeight="1" x14ac:dyDescent="0.2">
      <c r="A23" s="30">
        <v>22</v>
      </c>
      <c r="B23" s="31" t="s">
        <v>528</v>
      </c>
      <c r="C23" s="31" t="s">
        <v>94</v>
      </c>
      <c r="D23" s="31" t="s">
        <v>529</v>
      </c>
      <c r="E23" s="43" t="s">
        <v>530</v>
      </c>
      <c r="F23" s="43" t="s">
        <v>531</v>
      </c>
      <c r="G23" s="47" t="s">
        <v>532</v>
      </c>
      <c r="H23" s="47" t="s">
        <v>533</v>
      </c>
      <c r="I23" s="30" t="s">
        <v>534</v>
      </c>
      <c r="J23" s="32">
        <v>10430075</v>
      </c>
      <c r="K23" s="32" t="s">
        <v>535</v>
      </c>
      <c r="L23" s="32" t="s">
        <v>536</v>
      </c>
      <c r="M23" s="40" t="s">
        <v>537</v>
      </c>
      <c r="N23" s="32" t="s">
        <v>538</v>
      </c>
      <c r="O23" s="40" t="s">
        <v>539</v>
      </c>
      <c r="P23" s="30" t="s">
        <v>2811</v>
      </c>
      <c r="Q23" s="37" t="s">
        <v>506</v>
      </c>
      <c r="R23" s="30"/>
      <c r="S23" s="30"/>
      <c r="T23" s="30"/>
    </row>
    <row r="24" spans="1:20" ht="97.5" hidden="1" customHeight="1" x14ac:dyDescent="0.2">
      <c r="A24" s="30">
        <v>23</v>
      </c>
      <c r="B24" s="31" t="s">
        <v>2663</v>
      </c>
      <c r="C24" s="31" t="s">
        <v>94</v>
      </c>
      <c r="D24" s="31" t="s">
        <v>568</v>
      </c>
      <c r="E24" s="43" t="s">
        <v>540</v>
      </c>
      <c r="F24" s="43" t="s">
        <v>541</v>
      </c>
      <c r="G24" s="47" t="s">
        <v>542</v>
      </c>
      <c r="H24" s="47" t="s">
        <v>543</v>
      </c>
      <c r="I24" s="30" t="s">
        <v>2820</v>
      </c>
      <c r="J24" s="32">
        <v>12161750</v>
      </c>
      <c r="K24" s="32" t="s">
        <v>544</v>
      </c>
      <c r="L24" s="32" t="s">
        <v>545</v>
      </c>
      <c r="M24" s="40" t="s">
        <v>546</v>
      </c>
      <c r="N24" s="32" t="s">
        <v>547</v>
      </c>
      <c r="O24" s="40" t="s">
        <v>548</v>
      </c>
      <c r="P24" s="30" t="s">
        <v>2811</v>
      </c>
      <c r="Q24" s="37" t="s">
        <v>515</v>
      </c>
      <c r="R24" s="30"/>
      <c r="S24" s="30"/>
      <c r="T24" s="30"/>
    </row>
    <row r="25" spans="1:20" ht="77.45" hidden="1" customHeight="1" x14ac:dyDescent="0.2">
      <c r="A25" s="30">
        <v>24</v>
      </c>
      <c r="B25" s="31" t="s">
        <v>2664</v>
      </c>
      <c r="C25" s="31" t="s">
        <v>94</v>
      </c>
      <c r="D25" s="31" t="s">
        <v>549</v>
      </c>
      <c r="E25" s="43" t="s">
        <v>550</v>
      </c>
      <c r="F25" s="43" t="s">
        <v>551</v>
      </c>
      <c r="G25" s="46" t="s">
        <v>552</v>
      </c>
      <c r="H25" s="46" t="s">
        <v>553</v>
      </c>
      <c r="I25" s="30" t="s">
        <v>534</v>
      </c>
      <c r="J25" s="32">
        <v>18984124</v>
      </c>
      <c r="K25" s="32" t="s">
        <v>554</v>
      </c>
      <c r="L25" s="32" t="s">
        <v>555</v>
      </c>
      <c r="M25" s="40" t="s">
        <v>556</v>
      </c>
      <c r="N25" s="32" t="s">
        <v>557</v>
      </c>
      <c r="O25" s="40" t="s">
        <v>558</v>
      </c>
      <c r="P25" s="30" t="s">
        <v>2811</v>
      </c>
      <c r="Q25" s="37" t="s">
        <v>559</v>
      </c>
      <c r="R25" s="30"/>
      <c r="S25" s="30"/>
      <c r="T25" s="30"/>
    </row>
    <row r="26" spans="1:20" ht="62.45" hidden="1" customHeight="1" x14ac:dyDescent="0.2">
      <c r="A26" s="30">
        <v>25</v>
      </c>
      <c r="B26" s="31" t="s">
        <v>770</v>
      </c>
      <c r="C26" s="31" t="s">
        <v>94</v>
      </c>
      <c r="D26" s="31" t="s">
        <v>560</v>
      </c>
      <c r="E26" s="43" t="s">
        <v>561</v>
      </c>
      <c r="F26" s="43" t="s">
        <v>562</v>
      </c>
      <c r="G26" s="31"/>
      <c r="H26" s="31"/>
      <c r="I26" s="30" t="s">
        <v>534</v>
      </c>
      <c r="J26" s="32">
        <v>9781806</v>
      </c>
      <c r="K26" s="32" t="s">
        <v>563</v>
      </c>
      <c r="L26" s="32" t="s">
        <v>564</v>
      </c>
      <c r="M26" s="40" t="s">
        <v>561</v>
      </c>
      <c r="N26" s="32" t="s">
        <v>565</v>
      </c>
      <c r="O26" s="40" t="s">
        <v>566</v>
      </c>
      <c r="P26" s="30" t="s">
        <v>2811</v>
      </c>
      <c r="Q26" s="37" t="s">
        <v>527</v>
      </c>
      <c r="R26" s="30"/>
      <c r="S26" s="30"/>
      <c r="T26" s="30"/>
    </row>
    <row r="27" spans="1:20" ht="73.900000000000006" hidden="1" customHeight="1" x14ac:dyDescent="0.2">
      <c r="A27" s="30">
        <v>26</v>
      </c>
      <c r="B27" s="31" t="s">
        <v>567</v>
      </c>
      <c r="C27" s="31" t="s">
        <v>2615</v>
      </c>
      <c r="D27" s="31" t="s">
        <v>569</v>
      </c>
      <c r="E27" s="43" t="s">
        <v>570</v>
      </c>
      <c r="F27" s="43" t="s">
        <v>571</v>
      </c>
      <c r="G27" s="46" t="s">
        <v>572</v>
      </c>
      <c r="H27" s="46" t="s">
        <v>573</v>
      </c>
      <c r="I27" s="30" t="s">
        <v>574</v>
      </c>
      <c r="J27" s="32">
        <v>26500000</v>
      </c>
      <c r="K27" s="32" t="s">
        <v>575</v>
      </c>
      <c r="L27" s="32" t="s">
        <v>576</v>
      </c>
      <c r="M27" s="40" t="s">
        <v>577</v>
      </c>
      <c r="N27" s="32" t="s">
        <v>578</v>
      </c>
      <c r="O27" s="40" t="s">
        <v>579</v>
      </c>
      <c r="P27" s="30" t="s">
        <v>2736</v>
      </c>
      <c r="Q27" s="37" t="s">
        <v>527</v>
      </c>
      <c r="R27" s="30"/>
      <c r="S27" s="30"/>
      <c r="T27" s="30"/>
    </row>
    <row r="28" spans="1:20" ht="61.9" hidden="1" customHeight="1" x14ac:dyDescent="0.2">
      <c r="A28" s="30">
        <v>27</v>
      </c>
      <c r="B28" s="31" t="s">
        <v>619</v>
      </c>
      <c r="C28" s="31" t="s">
        <v>84</v>
      </c>
      <c r="D28" s="31" t="s">
        <v>620</v>
      </c>
      <c r="E28" s="43" t="s">
        <v>621</v>
      </c>
      <c r="F28" s="43" t="s">
        <v>622</v>
      </c>
      <c r="G28" s="46" t="s">
        <v>623</v>
      </c>
      <c r="H28" s="46" t="s">
        <v>624</v>
      </c>
      <c r="I28" s="30" t="s">
        <v>2821</v>
      </c>
      <c r="J28" s="32">
        <v>6947891</v>
      </c>
      <c r="K28" s="32" t="s">
        <v>625</v>
      </c>
      <c r="L28" s="32" t="s">
        <v>626</v>
      </c>
      <c r="M28" s="40" t="s">
        <v>627</v>
      </c>
      <c r="N28" s="32" t="s">
        <v>628</v>
      </c>
      <c r="O28" s="40" t="s">
        <v>629</v>
      </c>
      <c r="P28" s="31" t="s">
        <v>2728</v>
      </c>
      <c r="Q28" s="37" t="s">
        <v>630</v>
      </c>
      <c r="R28" s="30"/>
      <c r="S28" s="30"/>
      <c r="T28" s="30"/>
    </row>
    <row r="29" spans="1:20" ht="39" hidden="1" customHeight="1" x14ac:dyDescent="0.2">
      <c r="A29" s="30">
        <v>28</v>
      </c>
      <c r="B29" s="31" t="s">
        <v>2670</v>
      </c>
      <c r="C29" s="31" t="s">
        <v>84</v>
      </c>
      <c r="D29" s="31" t="s">
        <v>631</v>
      </c>
      <c r="E29" s="43" t="s">
        <v>632</v>
      </c>
      <c r="F29" s="43"/>
      <c r="G29" s="31"/>
      <c r="H29" s="31"/>
      <c r="I29" s="30" t="s">
        <v>633</v>
      </c>
      <c r="J29" s="32">
        <v>23738239.449999999</v>
      </c>
      <c r="K29" s="32" t="s">
        <v>634</v>
      </c>
      <c r="L29" s="32" t="s">
        <v>635</v>
      </c>
      <c r="M29" s="40"/>
      <c r="N29" s="32" t="s">
        <v>636</v>
      </c>
      <c r="O29" s="40" t="s">
        <v>632</v>
      </c>
      <c r="P29" s="31" t="s">
        <v>2728</v>
      </c>
      <c r="Q29" s="37" t="s">
        <v>630</v>
      </c>
      <c r="R29" s="30"/>
      <c r="S29" s="30"/>
      <c r="T29" s="30"/>
    </row>
    <row r="30" spans="1:20" ht="67.150000000000006" hidden="1" customHeight="1" x14ac:dyDescent="0.2">
      <c r="A30" s="30">
        <v>29</v>
      </c>
      <c r="B30" s="31" t="s">
        <v>714</v>
      </c>
      <c r="C30" s="31" t="s">
        <v>85</v>
      </c>
      <c r="D30" s="31" t="s">
        <v>715</v>
      </c>
      <c r="E30" s="43" t="s">
        <v>716</v>
      </c>
      <c r="F30" s="43"/>
      <c r="G30" s="46" t="s">
        <v>717</v>
      </c>
      <c r="H30" s="46" t="s">
        <v>718</v>
      </c>
      <c r="I30" s="30" t="s">
        <v>2655</v>
      </c>
      <c r="J30" s="32">
        <v>1391612</v>
      </c>
      <c r="K30" s="32" t="s">
        <v>719</v>
      </c>
      <c r="L30" s="32" t="s">
        <v>720</v>
      </c>
      <c r="M30" s="40" t="s">
        <v>721</v>
      </c>
      <c r="N30" s="32" t="s">
        <v>722</v>
      </c>
      <c r="O30" s="40" t="s">
        <v>723</v>
      </c>
      <c r="P30" s="30" t="s">
        <v>2811</v>
      </c>
      <c r="Q30" s="37" t="s">
        <v>724</v>
      </c>
      <c r="R30" s="30"/>
      <c r="S30" s="30"/>
      <c r="T30" s="30"/>
    </row>
    <row r="31" spans="1:20" ht="52.9" hidden="1" customHeight="1" x14ac:dyDescent="0.2">
      <c r="A31" s="30">
        <v>30</v>
      </c>
      <c r="B31" s="31" t="s">
        <v>725</v>
      </c>
      <c r="C31" s="31" t="s">
        <v>85</v>
      </c>
      <c r="D31" s="31" t="s">
        <v>726</v>
      </c>
      <c r="E31" s="43" t="s">
        <v>727</v>
      </c>
      <c r="F31" s="43" t="s">
        <v>728</v>
      </c>
      <c r="G31" s="46" t="s">
        <v>729</v>
      </c>
      <c r="H31" s="47" t="s">
        <v>790</v>
      </c>
      <c r="I31" s="30" t="s">
        <v>2720</v>
      </c>
      <c r="J31" s="32">
        <v>23431000</v>
      </c>
      <c r="K31" s="32" t="s">
        <v>730</v>
      </c>
      <c r="L31" s="32" t="s">
        <v>731</v>
      </c>
      <c r="M31" s="40"/>
      <c r="N31" s="32" t="s">
        <v>732</v>
      </c>
      <c r="O31" s="40" t="s">
        <v>733</v>
      </c>
      <c r="P31" s="30" t="s">
        <v>2811</v>
      </c>
      <c r="Q31" s="37" t="s">
        <v>724</v>
      </c>
      <c r="R31" s="30"/>
      <c r="S31" s="30"/>
      <c r="T31" s="30"/>
    </row>
    <row r="32" spans="1:20" ht="64.900000000000006" hidden="1" customHeight="1" x14ac:dyDescent="0.2">
      <c r="A32" s="30">
        <v>31</v>
      </c>
      <c r="B32" s="31" t="s">
        <v>426</v>
      </c>
      <c r="C32" s="31" t="s">
        <v>2688</v>
      </c>
      <c r="D32" s="31" t="s">
        <v>775</v>
      </c>
      <c r="E32" s="43" t="s">
        <v>776</v>
      </c>
      <c r="F32" s="43" t="s">
        <v>777</v>
      </c>
      <c r="G32" s="47" t="s">
        <v>778</v>
      </c>
      <c r="H32" s="47" t="s">
        <v>483</v>
      </c>
      <c r="I32" s="30" t="s">
        <v>779</v>
      </c>
      <c r="J32" s="32">
        <v>806658455</v>
      </c>
      <c r="K32" s="32" t="s">
        <v>780</v>
      </c>
      <c r="L32" s="32" t="s">
        <v>781</v>
      </c>
      <c r="M32" s="40" t="s">
        <v>782</v>
      </c>
      <c r="N32" s="32" t="s">
        <v>783</v>
      </c>
      <c r="O32" s="40" t="s">
        <v>784</v>
      </c>
      <c r="P32" s="30" t="s">
        <v>2811</v>
      </c>
      <c r="Q32" s="37" t="s">
        <v>785</v>
      </c>
      <c r="R32" s="30"/>
      <c r="S32" s="30"/>
      <c r="T32" s="30"/>
    </row>
    <row r="33" spans="1:20" ht="48.6" hidden="1" customHeight="1" x14ac:dyDescent="0.2">
      <c r="A33" s="30">
        <v>32</v>
      </c>
      <c r="B33" s="31" t="s">
        <v>428</v>
      </c>
      <c r="C33" s="31" t="s">
        <v>2688</v>
      </c>
      <c r="D33" s="31" t="s">
        <v>786</v>
      </c>
      <c r="E33" s="43" t="s">
        <v>787</v>
      </c>
      <c r="F33" s="43" t="s">
        <v>788</v>
      </c>
      <c r="G33" s="47" t="s">
        <v>789</v>
      </c>
      <c r="H33" s="47" t="s">
        <v>791</v>
      </c>
      <c r="I33" s="30" t="s">
        <v>779</v>
      </c>
      <c r="J33" s="32">
        <v>110472823</v>
      </c>
      <c r="K33" s="32" t="s">
        <v>792</v>
      </c>
      <c r="L33" s="32" t="s">
        <v>793</v>
      </c>
      <c r="M33" s="40" t="s">
        <v>794</v>
      </c>
      <c r="N33" s="32"/>
      <c r="O33" s="40"/>
      <c r="P33" s="30" t="s">
        <v>2811</v>
      </c>
      <c r="Q33" s="37" t="s">
        <v>785</v>
      </c>
      <c r="R33" s="30"/>
      <c r="S33" s="30"/>
      <c r="T33" s="30"/>
    </row>
    <row r="34" spans="1:20" ht="74.45" hidden="1" customHeight="1" x14ac:dyDescent="0.2">
      <c r="A34" s="30">
        <v>33</v>
      </c>
      <c r="B34" s="31" t="s">
        <v>771</v>
      </c>
      <c r="C34" s="31" t="s">
        <v>2688</v>
      </c>
      <c r="D34" s="31" t="s">
        <v>795</v>
      </c>
      <c r="E34" s="43" t="s">
        <v>796</v>
      </c>
      <c r="F34" s="43" t="s">
        <v>797</v>
      </c>
      <c r="G34" s="47" t="s">
        <v>798</v>
      </c>
      <c r="H34" s="47" t="s">
        <v>799</v>
      </c>
      <c r="I34" s="30" t="s">
        <v>2681</v>
      </c>
      <c r="J34" s="32">
        <v>111394280</v>
      </c>
      <c r="K34" s="32" t="s">
        <v>800</v>
      </c>
      <c r="L34" s="32" t="s">
        <v>485</v>
      </c>
      <c r="M34" s="40" t="s">
        <v>801</v>
      </c>
      <c r="N34" s="32" t="s">
        <v>802</v>
      </c>
      <c r="O34" s="40" t="s">
        <v>803</v>
      </c>
      <c r="P34" s="30" t="s">
        <v>2811</v>
      </c>
      <c r="Q34" s="37" t="s">
        <v>785</v>
      </c>
      <c r="R34" s="30"/>
      <c r="S34" s="30"/>
      <c r="T34" s="30"/>
    </row>
    <row r="35" spans="1:20" ht="51.6" hidden="1" customHeight="1" x14ac:dyDescent="0.2">
      <c r="A35" s="30">
        <v>34</v>
      </c>
      <c r="B35" s="31" t="s">
        <v>772</v>
      </c>
      <c r="C35" s="31" t="s">
        <v>2688</v>
      </c>
      <c r="D35" s="31" t="s">
        <v>804</v>
      </c>
      <c r="E35" s="43" t="s">
        <v>805</v>
      </c>
      <c r="F35" s="43" t="s">
        <v>806</v>
      </c>
      <c r="G35" s="47" t="s">
        <v>807</v>
      </c>
      <c r="H35" s="47" t="s">
        <v>808</v>
      </c>
      <c r="I35" s="30" t="s">
        <v>779</v>
      </c>
      <c r="J35" s="32">
        <v>160714928</v>
      </c>
      <c r="K35" s="32" t="s">
        <v>809</v>
      </c>
      <c r="L35" s="32" t="s">
        <v>485</v>
      </c>
      <c r="M35" s="40" t="s">
        <v>810</v>
      </c>
      <c r="N35" s="32" t="s">
        <v>811</v>
      </c>
      <c r="O35" s="40" t="s">
        <v>2672</v>
      </c>
      <c r="P35" s="30" t="s">
        <v>2811</v>
      </c>
      <c r="Q35" s="37" t="s">
        <v>785</v>
      </c>
      <c r="R35" s="30"/>
      <c r="S35" s="30"/>
      <c r="T35" s="30"/>
    </row>
    <row r="36" spans="1:20" ht="55.9" hidden="1" customHeight="1" x14ac:dyDescent="0.2">
      <c r="A36" s="30">
        <v>35</v>
      </c>
      <c r="B36" s="31" t="s">
        <v>435</v>
      </c>
      <c r="C36" s="31" t="s">
        <v>2688</v>
      </c>
      <c r="D36" s="31" t="s">
        <v>812</v>
      </c>
      <c r="E36" s="43" t="s">
        <v>813</v>
      </c>
      <c r="F36" s="43" t="s">
        <v>814</v>
      </c>
      <c r="G36" s="47" t="s">
        <v>815</v>
      </c>
      <c r="H36" s="31"/>
      <c r="I36" s="30" t="s">
        <v>779</v>
      </c>
      <c r="J36" s="32">
        <v>143562191</v>
      </c>
      <c r="K36" s="32" t="s">
        <v>816</v>
      </c>
      <c r="L36" s="32" t="s">
        <v>817</v>
      </c>
      <c r="M36" s="40" t="s">
        <v>818</v>
      </c>
      <c r="N36" s="32" t="s">
        <v>819</v>
      </c>
      <c r="O36" s="40" t="s">
        <v>820</v>
      </c>
      <c r="P36" s="30" t="s">
        <v>2811</v>
      </c>
      <c r="Q36" s="37" t="s">
        <v>785</v>
      </c>
      <c r="R36" s="30"/>
      <c r="S36" s="30"/>
      <c r="T36" s="30"/>
    </row>
    <row r="37" spans="1:20" ht="58.9" hidden="1" customHeight="1" x14ac:dyDescent="0.2">
      <c r="A37" s="30">
        <v>36</v>
      </c>
      <c r="B37" s="35" t="s">
        <v>773</v>
      </c>
      <c r="C37" s="31" t="s">
        <v>2689</v>
      </c>
      <c r="D37" s="31" t="s">
        <v>821</v>
      </c>
      <c r="E37" s="43" t="s">
        <v>822</v>
      </c>
      <c r="F37" s="43" t="s">
        <v>823</v>
      </c>
      <c r="G37" s="47" t="s">
        <v>824</v>
      </c>
      <c r="H37" s="47" t="s">
        <v>825</v>
      </c>
      <c r="I37" s="30" t="s">
        <v>779</v>
      </c>
      <c r="J37" s="32">
        <v>215500157</v>
      </c>
      <c r="K37" s="32" t="s">
        <v>816</v>
      </c>
      <c r="L37" s="32" t="s">
        <v>826</v>
      </c>
      <c r="M37" s="40" t="s">
        <v>827</v>
      </c>
      <c r="N37" s="32" t="s">
        <v>828</v>
      </c>
      <c r="O37" s="40" t="s">
        <v>829</v>
      </c>
      <c r="P37" s="31" t="s">
        <v>2728</v>
      </c>
      <c r="Q37" s="37" t="s">
        <v>785</v>
      </c>
      <c r="R37" s="30"/>
      <c r="S37" s="30"/>
      <c r="T37" s="30"/>
    </row>
    <row r="38" spans="1:20" ht="68.45" hidden="1" customHeight="1" x14ac:dyDescent="0.2">
      <c r="A38" s="30">
        <v>37</v>
      </c>
      <c r="B38" s="31" t="s">
        <v>221</v>
      </c>
      <c r="C38" s="31" t="s">
        <v>2688</v>
      </c>
      <c r="D38" s="31" t="s">
        <v>830</v>
      </c>
      <c r="E38" s="43" t="s">
        <v>831</v>
      </c>
      <c r="F38" s="43" t="s">
        <v>832</v>
      </c>
      <c r="G38" s="31" t="s">
        <v>833</v>
      </c>
      <c r="H38" s="31"/>
      <c r="I38" s="30" t="s">
        <v>2681</v>
      </c>
      <c r="J38" s="32">
        <v>62902061</v>
      </c>
      <c r="K38" s="32" t="s">
        <v>834</v>
      </c>
      <c r="L38" s="32" t="s">
        <v>835</v>
      </c>
      <c r="M38" s="40"/>
      <c r="N38" s="32" t="s">
        <v>836</v>
      </c>
      <c r="O38" s="40" t="s">
        <v>837</v>
      </c>
      <c r="P38" s="30" t="s">
        <v>2811</v>
      </c>
      <c r="Q38" s="37" t="s">
        <v>785</v>
      </c>
      <c r="R38" s="30"/>
      <c r="S38" s="30"/>
      <c r="T38" s="30"/>
    </row>
    <row r="39" spans="1:20" ht="52.15" hidden="1" customHeight="1" x14ac:dyDescent="0.2">
      <c r="A39" s="30">
        <v>38</v>
      </c>
      <c r="B39" s="31" t="s">
        <v>774</v>
      </c>
      <c r="C39" s="31" t="s">
        <v>2688</v>
      </c>
      <c r="D39" s="31" t="s">
        <v>838</v>
      </c>
      <c r="E39" s="43" t="s">
        <v>839</v>
      </c>
      <c r="F39" s="43" t="s">
        <v>840</v>
      </c>
      <c r="G39" s="47" t="s">
        <v>841</v>
      </c>
      <c r="H39" s="47" t="s">
        <v>842</v>
      </c>
      <c r="I39" s="30" t="s">
        <v>2681</v>
      </c>
      <c r="J39" s="32">
        <v>73133044</v>
      </c>
      <c r="K39" s="32" t="s">
        <v>843</v>
      </c>
      <c r="L39" s="32" t="s">
        <v>844</v>
      </c>
      <c r="M39" s="40" t="s">
        <v>845</v>
      </c>
      <c r="N39" s="32" t="s">
        <v>846</v>
      </c>
      <c r="O39" s="40" t="s">
        <v>847</v>
      </c>
      <c r="P39" s="31" t="s">
        <v>2728</v>
      </c>
      <c r="Q39" s="37" t="s">
        <v>785</v>
      </c>
      <c r="R39" s="30"/>
      <c r="S39" s="30"/>
      <c r="T39" s="30"/>
    </row>
    <row r="40" spans="1:20" ht="51" hidden="1" customHeight="1" x14ac:dyDescent="0.2">
      <c r="A40" s="30">
        <v>39</v>
      </c>
      <c r="B40" s="31" t="s">
        <v>849</v>
      </c>
      <c r="C40" s="31" t="s">
        <v>281</v>
      </c>
      <c r="D40" s="31" t="s">
        <v>850</v>
      </c>
      <c r="E40" s="43" t="s">
        <v>851</v>
      </c>
      <c r="F40" s="43" t="s">
        <v>852</v>
      </c>
      <c r="G40" s="47" t="s">
        <v>853</v>
      </c>
      <c r="H40" s="47" t="s">
        <v>854</v>
      </c>
      <c r="I40" s="30" t="s">
        <v>2822</v>
      </c>
      <c r="J40" s="32">
        <v>6480101</v>
      </c>
      <c r="K40" s="32" t="s">
        <v>855</v>
      </c>
      <c r="L40" s="32" t="s">
        <v>856</v>
      </c>
      <c r="M40" s="40" t="s">
        <v>857</v>
      </c>
      <c r="N40" s="32" t="s">
        <v>858</v>
      </c>
      <c r="O40" s="40" t="s">
        <v>859</v>
      </c>
      <c r="P40" s="30" t="s">
        <v>2811</v>
      </c>
      <c r="Q40" s="37" t="s">
        <v>785</v>
      </c>
      <c r="R40" s="30"/>
      <c r="S40" s="30"/>
      <c r="T40" s="30"/>
    </row>
    <row r="41" spans="1:20" ht="61.15" hidden="1" customHeight="1" x14ac:dyDescent="0.2">
      <c r="A41" s="30">
        <v>40</v>
      </c>
      <c r="B41" s="31" t="s">
        <v>848</v>
      </c>
      <c r="C41" s="31" t="s">
        <v>281</v>
      </c>
      <c r="D41" s="31" t="s">
        <v>860</v>
      </c>
      <c r="E41" s="43" t="s">
        <v>861</v>
      </c>
      <c r="F41" s="43"/>
      <c r="G41" s="47" t="s">
        <v>862</v>
      </c>
      <c r="H41" s="47" t="s">
        <v>863</v>
      </c>
      <c r="I41" s="30" t="s">
        <v>2822</v>
      </c>
      <c r="J41" s="32">
        <v>6591248</v>
      </c>
      <c r="K41" s="32" t="s">
        <v>864</v>
      </c>
      <c r="L41" s="32" t="s">
        <v>865</v>
      </c>
      <c r="M41" s="40" t="s">
        <v>866</v>
      </c>
      <c r="N41" s="32" t="s">
        <v>867</v>
      </c>
      <c r="O41" s="40" t="s">
        <v>868</v>
      </c>
      <c r="P41" s="30" t="s">
        <v>2811</v>
      </c>
      <c r="Q41" s="37" t="s">
        <v>785</v>
      </c>
      <c r="R41" s="30"/>
      <c r="S41" s="30"/>
      <c r="T41" s="30"/>
    </row>
    <row r="42" spans="1:20" ht="53.45" hidden="1" customHeight="1" x14ac:dyDescent="0.2">
      <c r="A42" s="30">
        <v>41</v>
      </c>
      <c r="B42" s="31" t="s">
        <v>2690</v>
      </c>
      <c r="C42" s="31" t="s">
        <v>281</v>
      </c>
      <c r="D42" s="31" t="s">
        <v>869</v>
      </c>
      <c r="E42" s="43" t="s">
        <v>870</v>
      </c>
      <c r="F42" s="43" t="s">
        <v>871</v>
      </c>
      <c r="G42" s="31"/>
      <c r="H42" s="47" t="s">
        <v>872</v>
      </c>
      <c r="I42" s="30" t="s">
        <v>2822</v>
      </c>
      <c r="J42" s="32">
        <v>3404282</v>
      </c>
      <c r="K42" s="32" t="s">
        <v>873</v>
      </c>
      <c r="L42" s="32" t="s">
        <v>874</v>
      </c>
      <c r="M42" s="40" t="s">
        <v>875</v>
      </c>
      <c r="N42" s="32" t="s">
        <v>876</v>
      </c>
      <c r="O42" s="40" t="s">
        <v>870</v>
      </c>
      <c r="P42" s="30" t="s">
        <v>2811</v>
      </c>
      <c r="Q42" s="37" t="s">
        <v>785</v>
      </c>
      <c r="R42" s="30"/>
      <c r="S42" s="30"/>
      <c r="T42" s="30"/>
    </row>
    <row r="43" spans="1:20" ht="55.9" hidden="1" customHeight="1" x14ac:dyDescent="0.2">
      <c r="A43" s="30">
        <v>42</v>
      </c>
      <c r="B43" s="31" t="s">
        <v>877</v>
      </c>
      <c r="C43" s="31" t="s">
        <v>81</v>
      </c>
      <c r="D43" s="31" t="s">
        <v>878</v>
      </c>
      <c r="E43" s="43" t="s">
        <v>879</v>
      </c>
      <c r="F43" s="43" t="s">
        <v>880</v>
      </c>
      <c r="G43" s="46" t="s">
        <v>881</v>
      </c>
      <c r="H43" s="46" t="s">
        <v>882</v>
      </c>
      <c r="I43" s="30" t="s">
        <v>574</v>
      </c>
      <c r="J43" s="32">
        <v>163623135</v>
      </c>
      <c r="K43" s="32" t="s">
        <v>2691</v>
      </c>
      <c r="L43" s="32" t="s">
        <v>883</v>
      </c>
      <c r="M43" s="40" t="s">
        <v>884</v>
      </c>
      <c r="N43" s="32" t="s">
        <v>885</v>
      </c>
      <c r="O43" s="40" t="s">
        <v>886</v>
      </c>
      <c r="P43" s="31" t="s">
        <v>2728</v>
      </c>
      <c r="Q43" s="37" t="s">
        <v>785</v>
      </c>
      <c r="R43" s="30"/>
      <c r="S43" s="30"/>
      <c r="T43" s="30"/>
    </row>
    <row r="44" spans="1:20" ht="53.45" hidden="1" customHeight="1" x14ac:dyDescent="0.2">
      <c r="A44" s="30">
        <v>43</v>
      </c>
      <c r="B44" s="31" t="s">
        <v>887</v>
      </c>
      <c r="C44" s="31" t="s">
        <v>466</v>
      </c>
      <c r="D44" s="31" t="s">
        <v>888</v>
      </c>
      <c r="E44" s="43" t="s">
        <v>889</v>
      </c>
      <c r="F44" s="43"/>
      <c r="G44" s="46" t="s">
        <v>890</v>
      </c>
      <c r="H44" s="46" t="s">
        <v>891</v>
      </c>
      <c r="I44" s="30" t="s">
        <v>574</v>
      </c>
      <c r="J44" s="32">
        <v>80179979</v>
      </c>
      <c r="K44" s="32" t="s">
        <v>892</v>
      </c>
      <c r="L44" s="32" t="s">
        <v>893</v>
      </c>
      <c r="M44" s="40" t="s">
        <v>894</v>
      </c>
      <c r="N44" s="32" t="s">
        <v>895</v>
      </c>
      <c r="O44" s="40" t="s">
        <v>896</v>
      </c>
      <c r="P44" s="30" t="s">
        <v>2811</v>
      </c>
      <c r="Q44" s="37" t="s">
        <v>785</v>
      </c>
      <c r="R44" s="30"/>
      <c r="S44" s="30"/>
      <c r="T44" s="30"/>
    </row>
    <row r="45" spans="1:20" ht="67.150000000000006" hidden="1" customHeight="1" x14ac:dyDescent="0.2">
      <c r="A45" s="30">
        <v>44</v>
      </c>
      <c r="B45" s="31" t="s">
        <v>897</v>
      </c>
      <c r="C45" s="31" t="s">
        <v>466</v>
      </c>
      <c r="D45" s="31" t="s">
        <v>898</v>
      </c>
      <c r="E45" s="43" t="s">
        <v>899</v>
      </c>
      <c r="F45" s="43" t="s">
        <v>900</v>
      </c>
      <c r="G45" s="31"/>
      <c r="H45" s="31"/>
      <c r="I45" s="30" t="s">
        <v>574</v>
      </c>
      <c r="J45" s="32">
        <v>105002090</v>
      </c>
      <c r="K45" s="32" t="s">
        <v>892</v>
      </c>
      <c r="L45" s="32" t="s">
        <v>901</v>
      </c>
      <c r="M45" s="40" t="s">
        <v>899</v>
      </c>
      <c r="N45" s="32" t="s">
        <v>902</v>
      </c>
      <c r="O45" s="40" t="s">
        <v>903</v>
      </c>
      <c r="P45" s="30" t="s">
        <v>2811</v>
      </c>
      <c r="Q45" s="37" t="s">
        <v>785</v>
      </c>
      <c r="R45" s="30"/>
      <c r="S45" s="30"/>
      <c r="T45" s="30"/>
    </row>
    <row r="46" spans="1:20" ht="47.45" hidden="1" customHeight="1" x14ac:dyDescent="0.2">
      <c r="A46" s="30">
        <v>45</v>
      </c>
      <c r="B46" s="31" t="s">
        <v>904</v>
      </c>
      <c r="C46" s="31" t="s">
        <v>419</v>
      </c>
      <c r="D46" s="31" t="s">
        <v>907</v>
      </c>
      <c r="E46" s="43" t="s">
        <v>908</v>
      </c>
      <c r="F46" s="43" t="s">
        <v>908</v>
      </c>
      <c r="G46" s="46" t="s">
        <v>909</v>
      </c>
      <c r="H46" s="46" t="s">
        <v>910</v>
      </c>
      <c r="I46" s="30" t="s">
        <v>574</v>
      </c>
      <c r="J46" s="32">
        <v>51720000</v>
      </c>
      <c r="K46" s="32" t="s">
        <v>911</v>
      </c>
      <c r="L46" s="32" t="s">
        <v>912</v>
      </c>
      <c r="M46" s="40" t="s">
        <v>913</v>
      </c>
      <c r="N46" s="32" t="s">
        <v>914</v>
      </c>
      <c r="O46" s="40" t="s">
        <v>915</v>
      </c>
      <c r="P46" s="30" t="s">
        <v>2736</v>
      </c>
      <c r="Q46" s="37" t="s">
        <v>785</v>
      </c>
      <c r="R46" s="30"/>
      <c r="S46" s="30"/>
      <c r="T46" s="30"/>
    </row>
    <row r="47" spans="1:20" ht="67.150000000000006" hidden="1" customHeight="1" x14ac:dyDescent="0.2">
      <c r="A47" s="30">
        <v>46</v>
      </c>
      <c r="B47" s="31" t="s">
        <v>905</v>
      </c>
      <c r="C47" s="31" t="s">
        <v>419</v>
      </c>
      <c r="D47" s="31" t="s">
        <v>916</v>
      </c>
      <c r="E47" s="43" t="s">
        <v>917</v>
      </c>
      <c r="F47" s="43" t="s">
        <v>917</v>
      </c>
      <c r="G47" s="46" t="s">
        <v>918</v>
      </c>
      <c r="H47" s="31"/>
      <c r="I47" s="30" t="s">
        <v>574</v>
      </c>
      <c r="J47" s="32">
        <v>51855408</v>
      </c>
      <c r="K47" s="32" t="s">
        <v>928</v>
      </c>
      <c r="L47" s="32" t="s">
        <v>919</v>
      </c>
      <c r="M47" s="40" t="s">
        <v>920</v>
      </c>
      <c r="N47" s="32" t="s">
        <v>921</v>
      </c>
      <c r="O47" s="40" t="s">
        <v>922</v>
      </c>
      <c r="P47" s="30" t="s">
        <v>2736</v>
      </c>
      <c r="Q47" s="37" t="s">
        <v>785</v>
      </c>
      <c r="R47" s="30"/>
      <c r="S47" s="30"/>
      <c r="T47" s="30"/>
    </row>
    <row r="48" spans="1:20" ht="39" hidden="1" customHeight="1" x14ac:dyDescent="0.2">
      <c r="A48" s="30">
        <v>47</v>
      </c>
      <c r="B48" s="31" t="s">
        <v>132</v>
      </c>
      <c r="C48" s="31" t="s">
        <v>419</v>
      </c>
      <c r="D48" s="31" t="s">
        <v>923</v>
      </c>
      <c r="E48" s="43" t="s">
        <v>924</v>
      </c>
      <c r="F48" s="43" t="s">
        <v>925</v>
      </c>
      <c r="G48" s="46" t="s">
        <v>926</v>
      </c>
      <c r="H48" s="46" t="s">
        <v>927</v>
      </c>
      <c r="I48" s="30" t="s">
        <v>698</v>
      </c>
      <c r="J48" s="32">
        <v>35713064</v>
      </c>
      <c r="K48" s="32" t="s">
        <v>929</v>
      </c>
      <c r="L48" s="32" t="s">
        <v>930</v>
      </c>
      <c r="M48" s="40" t="s">
        <v>931</v>
      </c>
      <c r="N48" s="32" t="s">
        <v>932</v>
      </c>
      <c r="O48" s="40" t="s">
        <v>933</v>
      </c>
      <c r="P48" s="30" t="s">
        <v>2736</v>
      </c>
      <c r="Q48" s="37" t="s">
        <v>785</v>
      </c>
      <c r="R48" s="30"/>
      <c r="S48" s="30"/>
      <c r="T48" s="30"/>
    </row>
    <row r="49" spans="1:20" ht="72" hidden="1" customHeight="1" x14ac:dyDescent="0.2">
      <c r="A49" s="30">
        <v>48</v>
      </c>
      <c r="B49" s="31" t="s">
        <v>2692</v>
      </c>
      <c r="C49" s="31" t="s">
        <v>419</v>
      </c>
      <c r="D49" s="31" t="s">
        <v>934</v>
      </c>
      <c r="E49" s="43" t="s">
        <v>935</v>
      </c>
      <c r="F49" s="43" t="s">
        <v>936</v>
      </c>
      <c r="G49" s="46" t="s">
        <v>937</v>
      </c>
      <c r="H49" s="46" t="s">
        <v>938</v>
      </c>
      <c r="I49" s="30" t="s">
        <v>698</v>
      </c>
      <c r="J49" s="32">
        <v>14409316</v>
      </c>
      <c r="K49" s="32" t="s">
        <v>940</v>
      </c>
      <c r="L49" s="32" t="s">
        <v>941</v>
      </c>
      <c r="M49" s="40" t="s">
        <v>942</v>
      </c>
      <c r="N49" s="32" t="s">
        <v>943</v>
      </c>
      <c r="O49" s="40" t="s">
        <v>944</v>
      </c>
      <c r="P49" s="30" t="s">
        <v>2736</v>
      </c>
      <c r="Q49" s="37" t="s">
        <v>785</v>
      </c>
      <c r="R49" s="30"/>
      <c r="S49" s="30"/>
      <c r="T49" s="30"/>
    </row>
    <row r="50" spans="1:20" ht="65.45" hidden="1" customHeight="1" x14ac:dyDescent="0.2">
      <c r="A50" s="30">
        <v>49</v>
      </c>
      <c r="B50" s="31" t="s">
        <v>906</v>
      </c>
      <c r="C50" s="31" t="s">
        <v>419</v>
      </c>
      <c r="D50" s="31" t="s">
        <v>945</v>
      </c>
      <c r="E50" s="43" t="s">
        <v>946</v>
      </c>
      <c r="F50" s="43" t="s">
        <v>947</v>
      </c>
      <c r="G50" s="46" t="s">
        <v>948</v>
      </c>
      <c r="H50" s="46" t="s">
        <v>949</v>
      </c>
      <c r="I50" s="30" t="s">
        <v>2823</v>
      </c>
      <c r="J50" s="32">
        <v>4146380</v>
      </c>
      <c r="K50" s="32" t="s">
        <v>950</v>
      </c>
      <c r="L50" s="32" t="s">
        <v>951</v>
      </c>
      <c r="M50" s="40" t="s">
        <v>952</v>
      </c>
      <c r="N50" s="32" t="s">
        <v>953</v>
      </c>
      <c r="O50" s="40" t="s">
        <v>954</v>
      </c>
      <c r="P50" s="30" t="s">
        <v>2736</v>
      </c>
      <c r="Q50" s="37" t="s">
        <v>785</v>
      </c>
      <c r="R50" s="30"/>
      <c r="S50" s="30"/>
      <c r="T50" s="30"/>
    </row>
    <row r="51" spans="1:20" ht="51" hidden="1" customHeight="1" x14ac:dyDescent="0.2">
      <c r="A51" s="30">
        <v>50</v>
      </c>
      <c r="B51" s="31" t="s">
        <v>964</v>
      </c>
      <c r="C51" s="31" t="s">
        <v>374</v>
      </c>
      <c r="D51" s="31" t="s">
        <v>956</v>
      </c>
      <c r="E51" s="43" t="s">
        <v>957</v>
      </c>
      <c r="F51" s="43" t="s">
        <v>958</v>
      </c>
      <c r="G51" s="31"/>
      <c r="H51" s="46" t="s">
        <v>959</v>
      </c>
      <c r="I51" s="30" t="s">
        <v>574</v>
      </c>
      <c r="J51" s="32">
        <v>483950495</v>
      </c>
      <c r="K51" s="32" t="s">
        <v>960</v>
      </c>
      <c r="L51" s="32" t="s">
        <v>961</v>
      </c>
      <c r="M51" s="40" t="s">
        <v>957</v>
      </c>
      <c r="N51" s="32" t="s">
        <v>962</v>
      </c>
      <c r="O51" s="40" t="s">
        <v>963</v>
      </c>
      <c r="P51" s="30" t="s">
        <v>2811</v>
      </c>
      <c r="Q51" s="37" t="s">
        <v>785</v>
      </c>
      <c r="R51" s="30"/>
      <c r="S51" s="30"/>
      <c r="T51" s="30"/>
    </row>
    <row r="52" spans="1:20" ht="108.6" hidden="1" customHeight="1" x14ac:dyDescent="0.2">
      <c r="A52" s="30">
        <v>51</v>
      </c>
      <c r="B52" s="31" t="s">
        <v>376</v>
      </c>
      <c r="C52" s="31" t="s">
        <v>374</v>
      </c>
      <c r="D52" s="31" t="s">
        <v>965</v>
      </c>
      <c r="E52" s="43" t="s">
        <v>966</v>
      </c>
      <c r="F52" s="43" t="s">
        <v>967</v>
      </c>
      <c r="G52" s="31"/>
      <c r="H52" s="31" t="s">
        <v>968</v>
      </c>
      <c r="I52" s="30" t="s">
        <v>2693</v>
      </c>
      <c r="J52" s="32">
        <v>561904585</v>
      </c>
      <c r="K52" s="32" t="s">
        <v>969</v>
      </c>
      <c r="L52" s="32" t="s">
        <v>970</v>
      </c>
      <c r="M52" s="40" t="s">
        <v>971</v>
      </c>
      <c r="N52" s="32" t="s">
        <v>972</v>
      </c>
      <c r="O52" s="40" t="s">
        <v>973</v>
      </c>
      <c r="P52" s="30" t="s">
        <v>2811</v>
      </c>
      <c r="Q52" s="37" t="s">
        <v>785</v>
      </c>
      <c r="R52" s="30"/>
      <c r="S52" s="30"/>
      <c r="T52" s="30"/>
    </row>
    <row r="53" spans="1:20" ht="73.5" hidden="1" customHeight="1" x14ac:dyDescent="0.2">
      <c r="A53" s="30">
        <v>52</v>
      </c>
      <c r="B53" s="31" t="s">
        <v>955</v>
      </c>
      <c r="C53" s="31" t="s">
        <v>374</v>
      </c>
      <c r="D53" s="31" t="s">
        <v>974</v>
      </c>
      <c r="E53" s="43" t="s">
        <v>975</v>
      </c>
      <c r="F53" s="43" t="s">
        <v>976</v>
      </c>
      <c r="G53" s="31"/>
      <c r="H53" s="31"/>
      <c r="I53" s="30" t="s">
        <v>2694</v>
      </c>
      <c r="J53" s="32">
        <v>25872332</v>
      </c>
      <c r="K53" s="32" t="s">
        <v>977</v>
      </c>
      <c r="L53" s="32" t="s">
        <v>978</v>
      </c>
      <c r="M53" s="40"/>
      <c r="N53" s="32" t="s">
        <v>979</v>
      </c>
      <c r="O53" s="40" t="s">
        <v>980</v>
      </c>
      <c r="P53" s="30" t="s">
        <v>2811</v>
      </c>
      <c r="Q53" s="37" t="s">
        <v>785</v>
      </c>
      <c r="R53" s="30"/>
      <c r="S53" s="30"/>
      <c r="T53" s="30"/>
    </row>
    <row r="54" spans="1:20" ht="118.5" customHeight="1" x14ac:dyDescent="0.2">
      <c r="A54" s="30">
        <v>53</v>
      </c>
      <c r="B54" s="31" t="s">
        <v>981</v>
      </c>
      <c r="C54" s="31" t="s">
        <v>28</v>
      </c>
      <c r="D54" s="31" t="s">
        <v>983</v>
      </c>
      <c r="E54" s="43" t="s">
        <v>984</v>
      </c>
      <c r="F54" s="43" t="s">
        <v>985</v>
      </c>
      <c r="G54" s="46" t="s">
        <v>986</v>
      </c>
      <c r="H54" s="46" t="s">
        <v>987</v>
      </c>
      <c r="I54" s="30" t="s">
        <v>988</v>
      </c>
      <c r="J54" s="32">
        <v>328900000</v>
      </c>
      <c r="K54" s="32" t="s">
        <v>989</v>
      </c>
      <c r="L54" s="32" t="s">
        <v>990</v>
      </c>
      <c r="M54" s="40" t="s">
        <v>991</v>
      </c>
      <c r="N54" s="32" t="s">
        <v>992</v>
      </c>
      <c r="O54" s="40" t="s">
        <v>993</v>
      </c>
      <c r="P54" s="51" t="s">
        <v>2897</v>
      </c>
      <c r="Q54" s="37" t="s">
        <v>785</v>
      </c>
      <c r="R54" s="30" t="s">
        <v>2899</v>
      </c>
      <c r="S54" s="30"/>
      <c r="T54" s="30"/>
    </row>
    <row r="55" spans="1:20" ht="110.25" customHeight="1" x14ac:dyDescent="0.2">
      <c r="A55" s="30">
        <v>54</v>
      </c>
      <c r="B55" s="31" t="s">
        <v>982</v>
      </c>
      <c r="C55" s="31" t="s">
        <v>28</v>
      </c>
      <c r="D55" s="31" t="s">
        <v>994</v>
      </c>
      <c r="E55" s="43" t="s">
        <v>995</v>
      </c>
      <c r="F55" s="43" t="s">
        <v>996</v>
      </c>
      <c r="G55" s="46" t="s">
        <v>997</v>
      </c>
      <c r="H55" s="46" t="s">
        <v>998</v>
      </c>
      <c r="I55" s="30" t="s">
        <v>698</v>
      </c>
      <c r="J55" s="32">
        <v>35355000</v>
      </c>
      <c r="K55" s="32" t="s">
        <v>999</v>
      </c>
      <c r="L55" s="32" t="s">
        <v>1000</v>
      </c>
      <c r="M55" s="40" t="s">
        <v>1001</v>
      </c>
      <c r="N55" s="32" t="s">
        <v>1002</v>
      </c>
      <c r="O55" s="40" t="s">
        <v>1003</v>
      </c>
      <c r="P55" s="51" t="s">
        <v>2898</v>
      </c>
      <c r="Q55" s="37" t="s">
        <v>785</v>
      </c>
      <c r="R55" s="30" t="s">
        <v>2899</v>
      </c>
      <c r="S55" s="30"/>
      <c r="T55" s="30"/>
    </row>
    <row r="56" spans="1:20" ht="69" hidden="1" customHeight="1" x14ac:dyDescent="0.2">
      <c r="A56" s="30">
        <v>55</v>
      </c>
      <c r="B56" s="31" t="s">
        <v>1004</v>
      </c>
      <c r="C56" s="31" t="s">
        <v>336</v>
      </c>
      <c r="D56" s="31" t="s">
        <v>1015</v>
      </c>
      <c r="E56" s="43" t="s">
        <v>1006</v>
      </c>
      <c r="F56" s="43" t="s">
        <v>1007</v>
      </c>
      <c r="G56" s="46" t="s">
        <v>1008</v>
      </c>
      <c r="H56" s="46" t="s">
        <v>1009</v>
      </c>
      <c r="I56" s="30" t="s">
        <v>2820</v>
      </c>
      <c r="J56" s="32">
        <v>72050000</v>
      </c>
      <c r="K56" s="32" t="s">
        <v>1010</v>
      </c>
      <c r="L56" s="32" t="s">
        <v>1011</v>
      </c>
      <c r="M56" s="40" t="s">
        <v>1012</v>
      </c>
      <c r="N56" s="32" t="s">
        <v>1013</v>
      </c>
      <c r="O56" s="40" t="s">
        <v>1006</v>
      </c>
      <c r="P56" s="31" t="s">
        <v>2728</v>
      </c>
      <c r="Q56" s="37" t="s">
        <v>785</v>
      </c>
      <c r="R56" s="30"/>
      <c r="S56" s="30"/>
      <c r="T56" s="30"/>
    </row>
    <row r="57" spans="1:20" ht="60.6" hidden="1" customHeight="1" x14ac:dyDescent="0.2">
      <c r="A57" s="30">
        <v>56</v>
      </c>
      <c r="B57" s="31" t="s">
        <v>1005</v>
      </c>
      <c r="C57" s="31" t="s">
        <v>336</v>
      </c>
      <c r="D57" s="31" t="s">
        <v>1014</v>
      </c>
      <c r="E57" s="43" t="s">
        <v>1016</v>
      </c>
      <c r="F57" s="43" t="s">
        <v>1017</v>
      </c>
      <c r="G57" s="46" t="s">
        <v>1018</v>
      </c>
      <c r="H57" s="46" t="s">
        <v>1019</v>
      </c>
      <c r="I57" s="30" t="s">
        <v>2824</v>
      </c>
      <c r="J57" s="32">
        <v>5239926</v>
      </c>
      <c r="K57" s="32" t="s">
        <v>1020</v>
      </c>
      <c r="L57" s="32" t="s">
        <v>1021</v>
      </c>
      <c r="M57" s="40" t="s">
        <v>1022</v>
      </c>
      <c r="N57" s="32" t="s">
        <v>1023</v>
      </c>
      <c r="O57" s="40" t="s">
        <v>1024</v>
      </c>
      <c r="P57" s="31" t="s">
        <v>2728</v>
      </c>
      <c r="Q57" s="37" t="s">
        <v>785</v>
      </c>
      <c r="R57" s="30"/>
      <c r="S57" s="30"/>
      <c r="T57" s="30"/>
    </row>
    <row r="58" spans="1:20" ht="52.15" hidden="1" customHeight="1" x14ac:dyDescent="0.2">
      <c r="A58" s="30">
        <v>57</v>
      </c>
      <c r="B58" s="31" t="s">
        <v>1025</v>
      </c>
      <c r="C58" s="31" t="s">
        <v>69</v>
      </c>
      <c r="D58" s="31" t="s">
        <v>1032</v>
      </c>
      <c r="E58" s="43" t="s">
        <v>1033</v>
      </c>
      <c r="F58" s="43" t="s">
        <v>1034</v>
      </c>
      <c r="G58" s="46" t="s">
        <v>1035</v>
      </c>
      <c r="H58" s="31"/>
      <c r="I58" s="30" t="s">
        <v>534</v>
      </c>
      <c r="J58" s="32">
        <v>10291437</v>
      </c>
      <c r="K58" s="32" t="s">
        <v>1036</v>
      </c>
      <c r="L58" s="32" t="s">
        <v>1037</v>
      </c>
      <c r="M58" s="40" t="s">
        <v>1038</v>
      </c>
      <c r="N58" s="32" t="s">
        <v>1039</v>
      </c>
      <c r="O58" s="40" t="s">
        <v>1040</v>
      </c>
      <c r="P58" s="30" t="s">
        <v>2736</v>
      </c>
      <c r="Q58" s="37" t="s">
        <v>785</v>
      </c>
      <c r="R58" s="30"/>
      <c r="S58" s="30"/>
      <c r="T58" s="30"/>
    </row>
    <row r="59" spans="1:20" ht="47.45" hidden="1" customHeight="1" x14ac:dyDescent="0.2">
      <c r="A59" s="30">
        <v>58</v>
      </c>
      <c r="B59" s="31" t="s">
        <v>1026</v>
      </c>
      <c r="C59" s="31" t="s">
        <v>69</v>
      </c>
      <c r="D59" s="31" t="s">
        <v>1041</v>
      </c>
      <c r="E59" s="43" t="s">
        <v>1042</v>
      </c>
      <c r="F59" s="43" t="s">
        <v>1043</v>
      </c>
      <c r="G59" s="31"/>
      <c r="H59" s="31"/>
      <c r="I59" s="30" t="s">
        <v>534</v>
      </c>
      <c r="J59" s="32">
        <v>10589931</v>
      </c>
      <c r="K59" s="32" t="s">
        <v>1044</v>
      </c>
      <c r="L59" s="32" t="s">
        <v>1047</v>
      </c>
      <c r="M59" s="40" t="s">
        <v>1048</v>
      </c>
      <c r="N59" s="32" t="s">
        <v>1045</v>
      </c>
      <c r="O59" s="40" t="s">
        <v>1046</v>
      </c>
      <c r="P59" s="30" t="s">
        <v>2736</v>
      </c>
      <c r="Q59" s="37" t="s">
        <v>785</v>
      </c>
      <c r="R59" s="30"/>
      <c r="S59" s="30"/>
      <c r="T59" s="30"/>
    </row>
    <row r="60" spans="1:20" ht="66.599999999999994" hidden="1" customHeight="1" x14ac:dyDescent="0.2">
      <c r="A60" s="30">
        <v>59</v>
      </c>
      <c r="B60" s="31" t="s">
        <v>1027</v>
      </c>
      <c r="C60" s="31" t="s">
        <v>69</v>
      </c>
      <c r="D60" s="31" t="s">
        <v>1049</v>
      </c>
      <c r="E60" s="43" t="s">
        <v>1050</v>
      </c>
      <c r="F60" s="43" t="s">
        <v>1051</v>
      </c>
      <c r="G60" s="46" t="s">
        <v>1052</v>
      </c>
      <c r="H60" s="31"/>
      <c r="I60" s="30" t="s">
        <v>534</v>
      </c>
      <c r="J60" s="32">
        <v>139424048</v>
      </c>
      <c r="K60" s="32" t="s">
        <v>1053</v>
      </c>
      <c r="L60" s="32" t="s">
        <v>1054</v>
      </c>
      <c r="M60" s="40" t="s">
        <v>1050</v>
      </c>
      <c r="N60" s="32" t="s">
        <v>1055</v>
      </c>
      <c r="O60" s="40" t="s">
        <v>1056</v>
      </c>
      <c r="P60" s="30" t="s">
        <v>2736</v>
      </c>
      <c r="Q60" s="37" t="s">
        <v>785</v>
      </c>
      <c r="R60" s="30"/>
      <c r="S60" s="30"/>
      <c r="T60" s="30"/>
    </row>
    <row r="61" spans="1:20" ht="87.75" hidden="1" customHeight="1" x14ac:dyDescent="0.2">
      <c r="A61" s="30">
        <v>60</v>
      </c>
      <c r="B61" s="31" t="s">
        <v>1028</v>
      </c>
      <c r="C61" s="31" t="s">
        <v>69</v>
      </c>
      <c r="D61" s="31" t="s">
        <v>1057</v>
      </c>
      <c r="E61" s="43" t="s">
        <v>1058</v>
      </c>
      <c r="F61" s="43" t="s">
        <v>1059</v>
      </c>
      <c r="G61" s="31"/>
      <c r="H61" s="46" t="s">
        <v>1060</v>
      </c>
      <c r="I61" s="30" t="s">
        <v>2825</v>
      </c>
      <c r="J61" s="32">
        <v>9090110</v>
      </c>
      <c r="K61" s="32" t="s">
        <v>1061</v>
      </c>
      <c r="L61" s="32" t="s">
        <v>1062</v>
      </c>
      <c r="M61" s="40" t="s">
        <v>1058</v>
      </c>
      <c r="N61" s="32" t="s">
        <v>1063</v>
      </c>
      <c r="O61" s="40" t="s">
        <v>1064</v>
      </c>
      <c r="P61" s="30" t="s">
        <v>2736</v>
      </c>
      <c r="Q61" s="37" t="s">
        <v>785</v>
      </c>
      <c r="R61" s="30"/>
      <c r="S61" s="30"/>
      <c r="T61" s="30"/>
    </row>
    <row r="62" spans="1:20" ht="51" hidden="1" customHeight="1" x14ac:dyDescent="0.2">
      <c r="A62" s="30">
        <v>61</v>
      </c>
      <c r="B62" s="31" t="s">
        <v>1029</v>
      </c>
      <c r="C62" s="31" t="s">
        <v>69</v>
      </c>
      <c r="D62" s="31" t="s">
        <v>1065</v>
      </c>
      <c r="E62" s="43" t="s">
        <v>1066</v>
      </c>
      <c r="F62" s="43" t="s">
        <v>1067</v>
      </c>
      <c r="G62" s="46" t="s">
        <v>1068</v>
      </c>
      <c r="H62" s="31"/>
      <c r="I62" s="30" t="s">
        <v>2877</v>
      </c>
      <c r="J62" s="32">
        <v>58141426</v>
      </c>
      <c r="K62" s="32" t="s">
        <v>1069</v>
      </c>
      <c r="L62" s="32" t="s">
        <v>1070</v>
      </c>
      <c r="M62" s="40"/>
      <c r="N62" s="32" t="s">
        <v>1071</v>
      </c>
      <c r="O62" s="40" t="s">
        <v>1066</v>
      </c>
      <c r="P62" s="30" t="s">
        <v>2736</v>
      </c>
      <c r="Q62" s="37" t="s">
        <v>785</v>
      </c>
      <c r="R62" s="30"/>
      <c r="S62" s="30"/>
      <c r="T62" s="30"/>
    </row>
    <row r="63" spans="1:20" ht="66.599999999999994" hidden="1" customHeight="1" x14ac:dyDescent="0.2">
      <c r="A63" s="30">
        <v>62</v>
      </c>
      <c r="B63" s="31" t="s">
        <v>1030</v>
      </c>
      <c r="C63" s="31" t="s">
        <v>69</v>
      </c>
      <c r="D63" s="31" t="s">
        <v>1072</v>
      </c>
      <c r="E63" s="43" t="s">
        <v>1073</v>
      </c>
      <c r="F63" s="43" t="s">
        <v>1074</v>
      </c>
      <c r="G63" s="46" t="s">
        <v>1075</v>
      </c>
      <c r="H63" s="46" t="s">
        <v>1076</v>
      </c>
      <c r="I63" s="30" t="s">
        <v>1077</v>
      </c>
      <c r="J63" s="32">
        <v>3291626</v>
      </c>
      <c r="K63" s="32" t="s">
        <v>1078</v>
      </c>
      <c r="L63" s="32" t="s">
        <v>1079</v>
      </c>
      <c r="M63" s="40" t="s">
        <v>1080</v>
      </c>
      <c r="N63" s="32" t="s">
        <v>1081</v>
      </c>
      <c r="O63" s="40" t="s">
        <v>1082</v>
      </c>
      <c r="P63" s="30" t="s">
        <v>2736</v>
      </c>
      <c r="Q63" s="37" t="s">
        <v>785</v>
      </c>
      <c r="R63" s="30"/>
      <c r="S63" s="30"/>
      <c r="T63" s="30"/>
    </row>
    <row r="64" spans="1:20" ht="86.45" hidden="1" customHeight="1" x14ac:dyDescent="0.2">
      <c r="A64" s="30">
        <v>63</v>
      </c>
      <c r="B64" s="31" t="s">
        <v>1031</v>
      </c>
      <c r="C64" s="31" t="s">
        <v>69</v>
      </c>
      <c r="D64" s="31" t="s">
        <v>1083</v>
      </c>
      <c r="E64" s="43" t="s">
        <v>1084</v>
      </c>
      <c r="F64" s="43" t="s">
        <v>1085</v>
      </c>
      <c r="G64" s="46" t="s">
        <v>1086</v>
      </c>
      <c r="H64" s="46" t="s">
        <v>1087</v>
      </c>
      <c r="I64" s="30" t="s">
        <v>2826</v>
      </c>
      <c r="J64" s="32">
        <v>80844499</v>
      </c>
      <c r="K64" s="32" t="s">
        <v>1088</v>
      </c>
      <c r="L64" s="32" t="s">
        <v>1089</v>
      </c>
      <c r="M64" s="40" t="s">
        <v>1090</v>
      </c>
      <c r="N64" s="32" t="s">
        <v>1091</v>
      </c>
      <c r="O64" s="40" t="s">
        <v>1092</v>
      </c>
      <c r="P64" s="30" t="s">
        <v>2736</v>
      </c>
      <c r="Q64" s="37" t="s">
        <v>785</v>
      </c>
      <c r="R64" s="30"/>
      <c r="S64" s="30"/>
      <c r="T64" s="30"/>
    </row>
    <row r="65" spans="1:20" ht="68.25" hidden="1" customHeight="1" x14ac:dyDescent="0.2">
      <c r="A65" s="30">
        <v>64</v>
      </c>
      <c r="B65" s="31" t="s">
        <v>1093</v>
      </c>
      <c r="C65" s="31" t="s">
        <v>142</v>
      </c>
      <c r="D65" s="31" t="s">
        <v>1099</v>
      </c>
      <c r="E65" s="43" t="s">
        <v>1100</v>
      </c>
      <c r="F65" s="43" t="s">
        <v>1101</v>
      </c>
      <c r="G65" s="46" t="s">
        <v>1102</v>
      </c>
      <c r="H65" s="46" t="s">
        <v>1103</v>
      </c>
      <c r="I65" s="30" t="s">
        <v>2697</v>
      </c>
      <c r="J65" s="32">
        <v>47288865</v>
      </c>
      <c r="K65" s="32" t="s">
        <v>1104</v>
      </c>
      <c r="L65" s="32" t="s">
        <v>1105</v>
      </c>
      <c r="M65" s="40" t="s">
        <v>1106</v>
      </c>
      <c r="N65" s="32" t="s">
        <v>1107</v>
      </c>
      <c r="O65" s="40" t="s">
        <v>1108</v>
      </c>
      <c r="P65" s="30" t="s">
        <v>2811</v>
      </c>
      <c r="Q65" s="37" t="s">
        <v>785</v>
      </c>
      <c r="R65" s="30"/>
      <c r="S65" s="30"/>
      <c r="T65" s="30"/>
    </row>
    <row r="66" spans="1:20" ht="84" hidden="1" customHeight="1" x14ac:dyDescent="0.2">
      <c r="A66" s="30">
        <v>65</v>
      </c>
      <c r="B66" s="31" t="s">
        <v>1094</v>
      </c>
      <c r="C66" s="31" t="s">
        <v>142</v>
      </c>
      <c r="D66" s="31" t="s">
        <v>1109</v>
      </c>
      <c r="E66" s="43" t="s">
        <v>1110</v>
      </c>
      <c r="F66" s="43" t="s">
        <v>1111</v>
      </c>
      <c r="G66" s="46" t="s">
        <v>1112</v>
      </c>
      <c r="H66" s="46" t="s">
        <v>1113</v>
      </c>
      <c r="I66" s="30" t="s">
        <v>2697</v>
      </c>
      <c r="J66" s="32">
        <v>14230455</v>
      </c>
      <c r="K66" s="32" t="s">
        <v>1114</v>
      </c>
      <c r="L66" s="32" t="s">
        <v>1115</v>
      </c>
      <c r="M66" s="40" t="s">
        <v>1110</v>
      </c>
      <c r="N66" s="32" t="s">
        <v>1116</v>
      </c>
      <c r="O66" s="40" t="s">
        <v>1110</v>
      </c>
      <c r="P66" s="30" t="s">
        <v>2811</v>
      </c>
      <c r="Q66" s="37" t="s">
        <v>785</v>
      </c>
      <c r="R66" s="30"/>
      <c r="S66" s="30"/>
      <c r="T66" s="30"/>
    </row>
    <row r="67" spans="1:20" ht="60.75" hidden="1" customHeight="1" x14ac:dyDescent="0.2">
      <c r="A67" s="30">
        <v>66</v>
      </c>
      <c r="B67" s="31" t="s">
        <v>1095</v>
      </c>
      <c r="C67" s="31" t="s">
        <v>142</v>
      </c>
      <c r="D67" s="31" t="s">
        <v>1117</v>
      </c>
      <c r="E67" s="43" t="s">
        <v>1118</v>
      </c>
      <c r="F67" s="43" t="s">
        <v>1119</v>
      </c>
      <c r="G67" s="46" t="s">
        <v>1120</v>
      </c>
      <c r="H67" s="46" t="s">
        <v>1121</v>
      </c>
      <c r="I67" s="30" t="s">
        <v>2697</v>
      </c>
      <c r="J67" s="32">
        <v>8360000</v>
      </c>
      <c r="K67" s="32" t="s">
        <v>1122</v>
      </c>
      <c r="L67" s="32" t="s">
        <v>1123</v>
      </c>
      <c r="M67" s="40" t="s">
        <v>1124</v>
      </c>
      <c r="N67" s="32" t="s">
        <v>1125</v>
      </c>
      <c r="O67" s="40" t="s">
        <v>1126</v>
      </c>
      <c r="P67" s="30" t="s">
        <v>2811</v>
      </c>
      <c r="Q67" s="37" t="s">
        <v>785</v>
      </c>
      <c r="R67" s="30"/>
      <c r="S67" s="30"/>
      <c r="T67" s="30"/>
    </row>
    <row r="68" spans="1:20" ht="69.599999999999994" hidden="1" customHeight="1" x14ac:dyDescent="0.2">
      <c r="A68" s="30">
        <v>67</v>
      </c>
      <c r="B68" s="31" t="s">
        <v>1096</v>
      </c>
      <c r="C68" s="31" t="s">
        <v>142</v>
      </c>
      <c r="D68" s="31" t="s">
        <v>1127</v>
      </c>
      <c r="E68" s="43" t="s">
        <v>1128</v>
      </c>
      <c r="F68" s="43" t="s">
        <v>1129</v>
      </c>
      <c r="G68" s="46" t="s">
        <v>1130</v>
      </c>
      <c r="H68" s="46" t="s">
        <v>1131</v>
      </c>
      <c r="I68" s="30" t="s">
        <v>2697</v>
      </c>
      <c r="J68" s="32">
        <v>21220000</v>
      </c>
      <c r="K68" s="32" t="s">
        <v>1132</v>
      </c>
      <c r="L68" s="32" t="s">
        <v>1133</v>
      </c>
      <c r="M68" s="40" t="s">
        <v>1128</v>
      </c>
      <c r="N68" s="32" t="s">
        <v>1134</v>
      </c>
      <c r="O68" s="40" t="s">
        <v>1135</v>
      </c>
      <c r="P68" s="30" t="s">
        <v>2811</v>
      </c>
      <c r="Q68" s="37" t="s">
        <v>785</v>
      </c>
      <c r="R68" s="30"/>
      <c r="S68" s="30"/>
      <c r="T68" s="30"/>
    </row>
    <row r="69" spans="1:20" ht="67.900000000000006" hidden="1" customHeight="1" x14ac:dyDescent="0.2">
      <c r="A69" s="30">
        <v>68</v>
      </c>
      <c r="B69" s="31" t="s">
        <v>1097</v>
      </c>
      <c r="C69" s="31" t="s">
        <v>142</v>
      </c>
      <c r="D69" s="31" t="s">
        <v>1136</v>
      </c>
      <c r="E69" s="43" t="s">
        <v>1137</v>
      </c>
      <c r="F69" s="43" t="s">
        <v>1138</v>
      </c>
      <c r="G69" s="46" t="s">
        <v>1139</v>
      </c>
      <c r="H69" s="46" t="s">
        <v>1140</v>
      </c>
      <c r="I69" s="30" t="s">
        <v>2697</v>
      </c>
      <c r="J69" s="32">
        <v>118288690</v>
      </c>
      <c r="K69" s="32" t="s">
        <v>1141</v>
      </c>
      <c r="L69" s="32" t="s">
        <v>1142</v>
      </c>
      <c r="M69" s="40" t="s">
        <v>1137</v>
      </c>
      <c r="N69" s="32" t="s">
        <v>1143</v>
      </c>
      <c r="O69" s="40" t="s">
        <v>1144</v>
      </c>
      <c r="P69" s="30" t="s">
        <v>2811</v>
      </c>
      <c r="Q69" s="37" t="s">
        <v>785</v>
      </c>
      <c r="R69" s="30"/>
      <c r="S69" s="30"/>
      <c r="T69" s="30"/>
    </row>
    <row r="70" spans="1:20" ht="55.9" hidden="1" customHeight="1" x14ac:dyDescent="0.2">
      <c r="A70" s="30">
        <v>69</v>
      </c>
      <c r="B70" s="31" t="s">
        <v>2698</v>
      </c>
      <c r="C70" s="31" t="s">
        <v>142</v>
      </c>
      <c r="D70" s="31" t="s">
        <v>1145</v>
      </c>
      <c r="E70" s="43" t="s">
        <v>1146</v>
      </c>
      <c r="F70" s="43" t="s">
        <v>1147</v>
      </c>
      <c r="G70" s="46" t="s">
        <v>1148</v>
      </c>
      <c r="H70" s="46" t="s">
        <v>1149</v>
      </c>
      <c r="I70" s="30" t="s">
        <v>2697</v>
      </c>
      <c r="J70" s="32">
        <v>9930820</v>
      </c>
      <c r="K70" s="32" t="s">
        <v>1150</v>
      </c>
      <c r="L70" s="32" t="s">
        <v>1151</v>
      </c>
      <c r="M70" s="40" t="s">
        <v>1152</v>
      </c>
      <c r="N70" s="32" t="s">
        <v>1153</v>
      </c>
      <c r="O70" s="40" t="s">
        <v>1154</v>
      </c>
      <c r="P70" s="30" t="s">
        <v>2811</v>
      </c>
      <c r="Q70" s="37" t="s">
        <v>785</v>
      </c>
      <c r="R70" s="30"/>
      <c r="S70" s="30"/>
      <c r="T70" s="30"/>
    </row>
    <row r="71" spans="1:20" ht="51" hidden="1" customHeight="1" x14ac:dyDescent="0.2">
      <c r="A71" s="30">
        <v>70</v>
      </c>
      <c r="B71" s="31" t="s">
        <v>1098</v>
      </c>
      <c r="C71" s="31" t="s">
        <v>142</v>
      </c>
      <c r="D71" s="31" t="s">
        <v>1155</v>
      </c>
      <c r="E71" s="43" t="s">
        <v>1156</v>
      </c>
      <c r="F71" s="43" t="s">
        <v>1157</v>
      </c>
      <c r="G71" s="46" t="s">
        <v>1158</v>
      </c>
      <c r="H71" s="46" t="s">
        <v>1159</v>
      </c>
      <c r="I71" s="30" t="s">
        <v>2697</v>
      </c>
      <c r="J71" s="32">
        <v>18341885</v>
      </c>
      <c r="K71" s="32" t="s">
        <v>1160</v>
      </c>
      <c r="L71" s="32" t="s">
        <v>1161</v>
      </c>
      <c r="M71" s="40" t="s">
        <v>1162</v>
      </c>
      <c r="N71" s="32" t="s">
        <v>1163</v>
      </c>
      <c r="O71" s="40" t="s">
        <v>1164</v>
      </c>
      <c r="P71" s="30" t="s">
        <v>2811</v>
      </c>
      <c r="Q71" s="37" t="s">
        <v>785</v>
      </c>
      <c r="R71" s="30"/>
      <c r="S71" s="30"/>
      <c r="T71" s="30"/>
    </row>
    <row r="72" spans="1:20" ht="72.75" customHeight="1" x14ac:dyDescent="0.2">
      <c r="A72" s="30">
        <v>71</v>
      </c>
      <c r="B72" s="31" t="s">
        <v>1165</v>
      </c>
      <c r="C72" s="31" t="s">
        <v>1</v>
      </c>
      <c r="D72" s="31" t="s">
        <v>1166</v>
      </c>
      <c r="E72" s="43" t="s">
        <v>1167</v>
      </c>
      <c r="F72" s="43" t="s">
        <v>1168</v>
      </c>
      <c r="G72" s="46" t="s">
        <v>1169</v>
      </c>
      <c r="H72" s="46" t="s">
        <v>1170</v>
      </c>
      <c r="I72" s="30" t="s">
        <v>698</v>
      </c>
      <c r="J72" s="32">
        <v>34100082</v>
      </c>
      <c r="K72" s="32" t="s">
        <v>1171</v>
      </c>
      <c r="L72" s="32" t="s">
        <v>1172</v>
      </c>
      <c r="M72" s="40" t="s">
        <v>1173</v>
      </c>
      <c r="N72" s="32" t="s">
        <v>1174</v>
      </c>
      <c r="O72" s="40" t="s">
        <v>1175</v>
      </c>
      <c r="P72" s="120" t="s">
        <v>2701</v>
      </c>
      <c r="Q72" s="37">
        <v>43135</v>
      </c>
      <c r="R72" s="30" t="s">
        <v>2899</v>
      </c>
      <c r="S72" s="30"/>
      <c r="T72" s="30"/>
    </row>
    <row r="73" spans="1:20" ht="64.5" hidden="1" customHeight="1" x14ac:dyDescent="0.2">
      <c r="A73" s="30">
        <v>72</v>
      </c>
      <c r="B73" s="31" t="s">
        <v>125</v>
      </c>
      <c r="C73" s="31" t="s">
        <v>1</v>
      </c>
      <c r="D73" s="31" t="s">
        <v>1176</v>
      </c>
      <c r="E73" s="43" t="s">
        <v>1177</v>
      </c>
      <c r="F73" s="43" t="s">
        <v>1178</v>
      </c>
      <c r="G73" s="46" t="s">
        <v>1179</v>
      </c>
      <c r="H73" s="46" t="s">
        <v>1180</v>
      </c>
      <c r="I73" s="30" t="s">
        <v>698</v>
      </c>
      <c r="J73" s="32">
        <v>41442923</v>
      </c>
      <c r="K73" s="32" t="s">
        <v>1181</v>
      </c>
      <c r="L73" s="32" t="s">
        <v>1182</v>
      </c>
      <c r="M73" s="40" t="s">
        <v>1183</v>
      </c>
      <c r="N73" s="32" t="s">
        <v>1184</v>
      </c>
      <c r="O73" s="40" t="s">
        <v>1185</v>
      </c>
      <c r="P73" s="30" t="s">
        <v>2736</v>
      </c>
      <c r="Q73" s="37">
        <v>43135</v>
      </c>
      <c r="R73" s="30"/>
      <c r="S73" s="30"/>
      <c r="T73" s="30"/>
    </row>
    <row r="74" spans="1:20" ht="69" hidden="1" customHeight="1" x14ac:dyDescent="0.2">
      <c r="A74" s="30">
        <v>73</v>
      </c>
      <c r="B74" s="31" t="s">
        <v>2699</v>
      </c>
      <c r="C74" s="31" t="s">
        <v>1</v>
      </c>
      <c r="D74" s="31" t="s">
        <v>1186</v>
      </c>
      <c r="E74" s="43" t="s">
        <v>1187</v>
      </c>
      <c r="F74" s="43" t="s">
        <v>1188</v>
      </c>
      <c r="G74" s="46" t="s">
        <v>1189</v>
      </c>
      <c r="H74" s="31"/>
      <c r="I74" s="30" t="s">
        <v>2652</v>
      </c>
      <c r="J74" s="32">
        <v>26801580</v>
      </c>
      <c r="K74" s="32" t="s">
        <v>1190</v>
      </c>
      <c r="L74" s="32" t="s">
        <v>1192</v>
      </c>
      <c r="M74" s="40"/>
      <c r="N74" s="32" t="s">
        <v>1191</v>
      </c>
      <c r="O74" s="40" t="s">
        <v>1193</v>
      </c>
      <c r="P74" s="30" t="s">
        <v>2736</v>
      </c>
      <c r="Q74" s="37">
        <v>43135</v>
      </c>
      <c r="R74" s="30"/>
      <c r="S74" s="30"/>
      <c r="T74" s="30"/>
    </row>
    <row r="75" spans="1:20" ht="65.45" customHeight="1" x14ac:dyDescent="0.2">
      <c r="A75" s="30">
        <v>74</v>
      </c>
      <c r="B75" s="31" t="s">
        <v>2700</v>
      </c>
      <c r="C75" s="31" t="s">
        <v>1</v>
      </c>
      <c r="D75" s="31" t="s">
        <v>1194</v>
      </c>
      <c r="E75" s="43" t="s">
        <v>1195</v>
      </c>
      <c r="F75" s="43" t="s">
        <v>1196</v>
      </c>
      <c r="G75" s="46" t="s">
        <v>1197</v>
      </c>
      <c r="H75" s="46" t="s">
        <v>1198</v>
      </c>
      <c r="I75" s="30" t="s">
        <v>2827</v>
      </c>
      <c r="J75" s="32">
        <v>40446844</v>
      </c>
      <c r="K75" s="32" t="s">
        <v>1199</v>
      </c>
      <c r="L75" s="32" t="s">
        <v>1200</v>
      </c>
      <c r="M75" s="40" t="s">
        <v>1201</v>
      </c>
      <c r="N75" s="32" t="s">
        <v>1202</v>
      </c>
      <c r="O75" s="40" t="s">
        <v>1203</v>
      </c>
      <c r="P75" s="120" t="s">
        <v>2702</v>
      </c>
      <c r="Q75" s="37">
        <v>43135</v>
      </c>
      <c r="R75" s="30" t="s">
        <v>2899</v>
      </c>
      <c r="S75" s="30"/>
      <c r="T75" s="30"/>
    </row>
    <row r="76" spans="1:20" ht="48.6" hidden="1" customHeight="1" x14ac:dyDescent="0.2">
      <c r="A76" s="30">
        <v>75</v>
      </c>
      <c r="B76" s="31" t="s">
        <v>9</v>
      </c>
      <c r="C76" s="31" t="s">
        <v>83</v>
      </c>
      <c r="D76" s="31" t="s">
        <v>1210</v>
      </c>
      <c r="E76" s="43" t="s">
        <v>1220</v>
      </c>
      <c r="F76" s="43" t="s">
        <v>1221</v>
      </c>
      <c r="G76" s="46" t="s">
        <v>1222</v>
      </c>
      <c r="H76" s="46" t="s">
        <v>1223</v>
      </c>
      <c r="I76" s="30" t="s">
        <v>534</v>
      </c>
      <c r="J76" s="32">
        <v>55784703</v>
      </c>
      <c r="K76" s="32" t="s">
        <v>1224</v>
      </c>
      <c r="L76" s="32" t="s">
        <v>1225</v>
      </c>
      <c r="M76" s="40" t="s">
        <v>1226</v>
      </c>
      <c r="N76" s="32" t="s">
        <v>1227</v>
      </c>
      <c r="O76" s="40" t="s">
        <v>1228</v>
      </c>
      <c r="P76" s="30" t="s">
        <v>2736</v>
      </c>
      <c r="Q76" s="37" t="s">
        <v>1219</v>
      </c>
      <c r="R76" s="30"/>
      <c r="S76" s="30"/>
      <c r="T76" s="30"/>
    </row>
    <row r="77" spans="1:20" ht="52.9" hidden="1" customHeight="1" x14ac:dyDescent="0.2">
      <c r="A77" s="30">
        <v>76</v>
      </c>
      <c r="B77" s="31" t="s">
        <v>153</v>
      </c>
      <c r="C77" s="31" t="s">
        <v>83</v>
      </c>
      <c r="D77" s="31" t="s">
        <v>1211</v>
      </c>
      <c r="E77" s="43" t="s">
        <v>1229</v>
      </c>
      <c r="F77" s="43" t="s">
        <v>1230</v>
      </c>
      <c r="G77" s="46" t="s">
        <v>1231</v>
      </c>
      <c r="H77" s="46" t="s">
        <v>1232</v>
      </c>
      <c r="I77" s="30" t="s">
        <v>534</v>
      </c>
      <c r="J77" s="32">
        <v>77651648</v>
      </c>
      <c r="K77" s="32" t="s">
        <v>1233</v>
      </c>
      <c r="L77" s="32" t="s">
        <v>1234</v>
      </c>
      <c r="M77" s="40"/>
      <c r="N77" s="32" t="s">
        <v>1235</v>
      </c>
      <c r="O77" s="40" t="s">
        <v>1236</v>
      </c>
      <c r="P77" s="30" t="s">
        <v>2736</v>
      </c>
      <c r="Q77" s="37" t="s">
        <v>1219</v>
      </c>
      <c r="R77" s="30"/>
      <c r="S77" s="30"/>
      <c r="T77" s="30"/>
    </row>
    <row r="78" spans="1:20" ht="87.75" customHeight="1" x14ac:dyDescent="0.2">
      <c r="A78" s="30">
        <v>77</v>
      </c>
      <c r="B78" s="31" t="s">
        <v>1204</v>
      </c>
      <c r="C78" s="31" t="s">
        <v>83</v>
      </c>
      <c r="D78" s="31" t="s">
        <v>1212</v>
      </c>
      <c r="E78" s="43" t="s">
        <v>1237</v>
      </c>
      <c r="F78" s="43" t="s">
        <v>1238</v>
      </c>
      <c r="G78" s="46" t="s">
        <v>1239</v>
      </c>
      <c r="H78" s="46" t="s">
        <v>1240</v>
      </c>
      <c r="I78" s="30" t="s">
        <v>698</v>
      </c>
      <c r="J78" s="32">
        <v>66742000</v>
      </c>
      <c r="K78" s="32" t="s">
        <v>1241</v>
      </c>
      <c r="L78" s="32" t="s">
        <v>1242</v>
      </c>
      <c r="M78" s="40" t="s">
        <v>1243</v>
      </c>
      <c r="N78" s="32" t="s">
        <v>1244</v>
      </c>
      <c r="O78" s="40" t="s">
        <v>1245</v>
      </c>
      <c r="P78" s="121" t="s">
        <v>2807</v>
      </c>
      <c r="Q78" s="37" t="s">
        <v>1219</v>
      </c>
      <c r="R78" s="30" t="s">
        <v>2899</v>
      </c>
      <c r="S78" s="30"/>
      <c r="T78" s="30"/>
    </row>
    <row r="79" spans="1:20" ht="39" hidden="1" customHeight="1" x14ac:dyDescent="0.2">
      <c r="A79" s="30">
        <v>78</v>
      </c>
      <c r="B79" s="31" t="s">
        <v>1205</v>
      </c>
      <c r="C79" s="31" t="s">
        <v>83</v>
      </c>
      <c r="D79" s="31" t="s">
        <v>1213</v>
      </c>
      <c r="E79" s="43" t="s">
        <v>1246</v>
      </c>
      <c r="F79" s="43" t="s">
        <v>1247</v>
      </c>
      <c r="G79" s="46" t="s">
        <v>1248</v>
      </c>
      <c r="H79" s="46" t="s">
        <v>1249</v>
      </c>
      <c r="I79" s="30" t="s">
        <v>2823</v>
      </c>
      <c r="J79" s="32">
        <v>4400000</v>
      </c>
      <c r="K79" s="32" t="s">
        <v>1250</v>
      </c>
      <c r="L79" s="32" t="s">
        <v>1251</v>
      </c>
      <c r="M79" s="40" t="s">
        <v>1252</v>
      </c>
      <c r="N79" s="32" t="s">
        <v>1253</v>
      </c>
      <c r="O79" s="40" t="s">
        <v>1254</v>
      </c>
      <c r="P79" s="30" t="s">
        <v>2736</v>
      </c>
      <c r="Q79" s="37" t="s">
        <v>1219</v>
      </c>
      <c r="R79" s="30"/>
      <c r="S79" s="30"/>
      <c r="T79" s="30"/>
    </row>
    <row r="80" spans="1:20" ht="81" customHeight="1" x14ac:dyDescent="0.2">
      <c r="A80" s="30">
        <v>79</v>
      </c>
      <c r="B80" s="31" t="s">
        <v>1206</v>
      </c>
      <c r="C80" s="31" t="s">
        <v>83</v>
      </c>
      <c r="D80" s="31" t="s">
        <v>1214</v>
      </c>
      <c r="E80" s="43" t="s">
        <v>1255</v>
      </c>
      <c r="F80" s="43" t="s">
        <v>1256</v>
      </c>
      <c r="G80" s="46" t="s">
        <v>1257</v>
      </c>
      <c r="H80" s="31" t="s">
        <v>1258</v>
      </c>
      <c r="I80" s="30" t="s">
        <v>2828</v>
      </c>
      <c r="J80" s="32">
        <v>23213741</v>
      </c>
      <c r="K80" s="32" t="s">
        <v>1259</v>
      </c>
      <c r="L80" s="32" t="s">
        <v>1260</v>
      </c>
      <c r="M80" s="40" t="s">
        <v>1255</v>
      </c>
      <c r="N80" s="32" t="s">
        <v>1261</v>
      </c>
      <c r="O80" s="40" t="s">
        <v>1255</v>
      </c>
      <c r="P80" s="121" t="s">
        <v>2807</v>
      </c>
      <c r="Q80" s="37" t="s">
        <v>1219</v>
      </c>
      <c r="R80" s="30" t="s">
        <v>2899</v>
      </c>
      <c r="S80" s="30"/>
      <c r="T80" s="30"/>
    </row>
    <row r="81" spans="1:20" ht="88.5" customHeight="1" x14ac:dyDescent="0.2">
      <c r="A81" s="30">
        <v>80</v>
      </c>
      <c r="B81" s="31" t="s">
        <v>1207</v>
      </c>
      <c r="C81" s="31" t="s">
        <v>83</v>
      </c>
      <c r="D81" s="31" t="s">
        <v>1215</v>
      </c>
      <c r="E81" s="43" t="s">
        <v>1262</v>
      </c>
      <c r="F81" s="43" t="s">
        <v>1263</v>
      </c>
      <c r="G81" s="46" t="s">
        <v>1264</v>
      </c>
      <c r="H81" s="46" t="s">
        <v>1265</v>
      </c>
      <c r="I81" s="30" t="s">
        <v>574</v>
      </c>
      <c r="J81" s="32">
        <v>92202729</v>
      </c>
      <c r="K81" s="32" t="s">
        <v>1266</v>
      </c>
      <c r="L81" s="32" t="s">
        <v>1267</v>
      </c>
      <c r="M81" s="40" t="s">
        <v>1268</v>
      </c>
      <c r="N81" s="32" t="s">
        <v>1269</v>
      </c>
      <c r="O81" s="40" t="s">
        <v>1270</v>
      </c>
      <c r="P81" s="121" t="s">
        <v>2807</v>
      </c>
      <c r="Q81" s="37" t="s">
        <v>1219</v>
      </c>
      <c r="R81" s="30" t="s">
        <v>2899</v>
      </c>
      <c r="S81" s="30"/>
      <c r="T81" s="30"/>
    </row>
    <row r="82" spans="1:20" ht="75.599999999999994" hidden="1" customHeight="1" x14ac:dyDescent="0.2">
      <c r="A82" s="30">
        <v>81</v>
      </c>
      <c r="B82" s="31" t="s">
        <v>1208</v>
      </c>
      <c r="C82" s="31" t="s">
        <v>83</v>
      </c>
      <c r="D82" s="31" t="s">
        <v>1273</v>
      </c>
      <c r="E82" s="43" t="s">
        <v>1271</v>
      </c>
      <c r="F82" s="43"/>
      <c r="G82" s="46" t="s">
        <v>1272</v>
      </c>
      <c r="H82" s="31"/>
      <c r="I82" s="30" t="s">
        <v>574</v>
      </c>
      <c r="J82" s="32">
        <v>43264768</v>
      </c>
      <c r="K82" s="32" t="s">
        <v>1274</v>
      </c>
      <c r="L82" s="32" t="s">
        <v>1275</v>
      </c>
      <c r="M82" s="40" t="s">
        <v>1271</v>
      </c>
      <c r="N82" s="32" t="s">
        <v>1276</v>
      </c>
      <c r="O82" s="40" t="s">
        <v>1277</v>
      </c>
      <c r="P82" s="30" t="s">
        <v>2671</v>
      </c>
      <c r="Q82" s="37" t="s">
        <v>1219</v>
      </c>
      <c r="R82" s="30"/>
      <c r="S82" s="30"/>
      <c r="T82" s="30"/>
    </row>
    <row r="83" spans="1:20" ht="93" customHeight="1" x14ac:dyDescent="0.2">
      <c r="A83" s="30">
        <v>82</v>
      </c>
      <c r="B83" s="31" t="s">
        <v>2703</v>
      </c>
      <c r="C83" s="31" t="s">
        <v>83</v>
      </c>
      <c r="D83" s="31" t="s">
        <v>1216</v>
      </c>
      <c r="E83" s="43" t="s">
        <v>1278</v>
      </c>
      <c r="F83" s="43" t="s">
        <v>1279</v>
      </c>
      <c r="G83" s="46" t="s">
        <v>1280</v>
      </c>
      <c r="H83" s="46" t="s">
        <v>1281</v>
      </c>
      <c r="I83" s="30" t="s">
        <v>2829</v>
      </c>
      <c r="J83" s="32">
        <v>353966544</v>
      </c>
      <c r="K83" s="32" t="s">
        <v>1282</v>
      </c>
      <c r="L83" s="32" t="s">
        <v>1283</v>
      </c>
      <c r="M83" s="40"/>
      <c r="N83" s="32" t="s">
        <v>1284</v>
      </c>
      <c r="O83" s="40" t="s">
        <v>1278</v>
      </c>
      <c r="P83" s="121" t="s">
        <v>2807</v>
      </c>
      <c r="Q83" s="37" t="s">
        <v>1219</v>
      </c>
      <c r="R83" s="30" t="s">
        <v>2899</v>
      </c>
      <c r="S83" s="30"/>
      <c r="T83" s="30"/>
    </row>
    <row r="84" spans="1:20" ht="57.6" hidden="1" customHeight="1" x14ac:dyDescent="0.2">
      <c r="A84" s="30">
        <v>83</v>
      </c>
      <c r="B84" s="31" t="s">
        <v>2704</v>
      </c>
      <c r="C84" s="31" t="s">
        <v>83</v>
      </c>
      <c r="D84" s="31" t="s">
        <v>1285</v>
      </c>
      <c r="E84" s="43" t="s">
        <v>1286</v>
      </c>
      <c r="F84" s="43" t="s">
        <v>1287</v>
      </c>
      <c r="G84" s="46" t="s">
        <v>1288</v>
      </c>
      <c r="H84" s="31"/>
      <c r="I84" s="30" t="s">
        <v>2705</v>
      </c>
      <c r="J84" s="32">
        <v>118109365</v>
      </c>
      <c r="K84" s="32" t="s">
        <v>1289</v>
      </c>
      <c r="L84" s="32" t="s">
        <v>1290</v>
      </c>
      <c r="M84" s="40" t="s">
        <v>1291</v>
      </c>
      <c r="N84" s="32"/>
      <c r="O84" s="40"/>
      <c r="P84" s="30" t="s">
        <v>2736</v>
      </c>
      <c r="Q84" s="37" t="s">
        <v>1219</v>
      </c>
      <c r="R84" s="30"/>
      <c r="S84" s="30"/>
      <c r="T84" s="30"/>
    </row>
    <row r="85" spans="1:20" ht="68.25" customHeight="1" x14ac:dyDescent="0.2">
      <c r="A85" s="30">
        <v>84</v>
      </c>
      <c r="B85" s="31" t="s">
        <v>1209</v>
      </c>
      <c r="C85" s="31" t="s">
        <v>83</v>
      </c>
      <c r="D85" s="31" t="s">
        <v>1217</v>
      </c>
      <c r="E85" s="43" t="s">
        <v>1292</v>
      </c>
      <c r="F85" s="43" t="s">
        <v>1293</v>
      </c>
      <c r="G85" s="46" t="s">
        <v>1294</v>
      </c>
      <c r="H85" s="31"/>
      <c r="I85" s="30" t="s">
        <v>2706</v>
      </c>
      <c r="J85" s="32">
        <v>388230763</v>
      </c>
      <c r="K85" s="32" t="s">
        <v>1295</v>
      </c>
      <c r="L85" s="32" t="s">
        <v>1296</v>
      </c>
      <c r="M85" s="40" t="s">
        <v>1292</v>
      </c>
      <c r="N85" s="32" t="s">
        <v>1297</v>
      </c>
      <c r="O85" s="40" t="s">
        <v>1298</v>
      </c>
      <c r="P85" s="121" t="s">
        <v>2808</v>
      </c>
      <c r="Q85" s="37" t="s">
        <v>1219</v>
      </c>
      <c r="R85" s="30" t="s">
        <v>2899</v>
      </c>
      <c r="S85" s="30"/>
      <c r="T85" s="30"/>
    </row>
    <row r="86" spans="1:20" ht="78.75" customHeight="1" x14ac:dyDescent="0.2">
      <c r="A86" s="30">
        <v>85</v>
      </c>
      <c r="B86" s="31" t="s">
        <v>2707</v>
      </c>
      <c r="C86" s="31" t="s">
        <v>83</v>
      </c>
      <c r="D86" s="31" t="s">
        <v>1218</v>
      </c>
      <c r="E86" s="43" t="s">
        <v>1299</v>
      </c>
      <c r="F86" s="43" t="s">
        <v>1300</v>
      </c>
      <c r="G86" s="31"/>
      <c r="H86" s="31"/>
      <c r="I86" s="30" t="s">
        <v>2650</v>
      </c>
      <c r="J86" s="32">
        <v>48878840</v>
      </c>
      <c r="K86" s="32" t="s">
        <v>1301</v>
      </c>
      <c r="L86" s="32" t="s">
        <v>1302</v>
      </c>
      <c r="M86" s="40" t="s">
        <v>1303</v>
      </c>
      <c r="N86" s="32" t="s">
        <v>1304</v>
      </c>
      <c r="O86" s="40" t="s">
        <v>1305</v>
      </c>
      <c r="P86" s="121" t="s">
        <v>2807</v>
      </c>
      <c r="Q86" s="37" t="s">
        <v>1219</v>
      </c>
      <c r="R86" s="30" t="s">
        <v>2899</v>
      </c>
      <c r="S86" s="30"/>
      <c r="T86" s="30"/>
    </row>
    <row r="87" spans="1:20" ht="39" hidden="1" customHeight="1" x14ac:dyDescent="0.2">
      <c r="A87" s="30">
        <v>86</v>
      </c>
      <c r="B87" s="31" t="s">
        <v>1306</v>
      </c>
      <c r="C87" s="31" t="s">
        <v>22</v>
      </c>
      <c r="D87" s="31" t="s">
        <v>1307</v>
      </c>
      <c r="E87" s="43" t="s">
        <v>2709</v>
      </c>
      <c r="F87" s="43" t="s">
        <v>2710</v>
      </c>
      <c r="G87" s="46" t="s">
        <v>2711</v>
      </c>
      <c r="H87" s="46" t="s">
        <v>2712</v>
      </c>
      <c r="I87" s="30" t="s">
        <v>574</v>
      </c>
      <c r="J87" s="32">
        <v>58141303</v>
      </c>
      <c r="K87" s="32" t="s">
        <v>911</v>
      </c>
      <c r="L87" s="32" t="s">
        <v>1312</v>
      </c>
      <c r="M87" s="40" t="s">
        <v>1313</v>
      </c>
      <c r="N87" s="32" t="s">
        <v>1314</v>
      </c>
      <c r="O87" s="40" t="s">
        <v>1315</v>
      </c>
      <c r="P87" s="30" t="s">
        <v>2671</v>
      </c>
      <c r="Q87" s="37" t="s">
        <v>1219</v>
      </c>
      <c r="R87" s="30"/>
      <c r="S87" s="30"/>
      <c r="T87" s="30"/>
    </row>
    <row r="88" spans="1:20" ht="52.5" customHeight="1" x14ac:dyDescent="0.2">
      <c r="A88" s="30">
        <v>87</v>
      </c>
      <c r="B88" s="31" t="s">
        <v>1308</v>
      </c>
      <c r="C88" s="31" t="s">
        <v>22</v>
      </c>
      <c r="D88" s="31" t="s">
        <v>1309</v>
      </c>
      <c r="E88" s="43" t="s">
        <v>1316</v>
      </c>
      <c r="F88" s="43" t="s">
        <v>1317</v>
      </c>
      <c r="G88" s="46" t="s">
        <v>1318</v>
      </c>
      <c r="H88" s="46" t="s">
        <v>1319</v>
      </c>
      <c r="I88" s="30" t="s">
        <v>698</v>
      </c>
      <c r="J88" s="32">
        <v>33011372</v>
      </c>
      <c r="K88" s="32" t="s">
        <v>1323</v>
      </c>
      <c r="L88" s="32" t="s">
        <v>1324</v>
      </c>
      <c r="M88" s="40" t="s">
        <v>1325</v>
      </c>
      <c r="N88" s="32" t="s">
        <v>1326</v>
      </c>
      <c r="O88" s="40" t="s">
        <v>1327</v>
      </c>
      <c r="P88" s="121" t="s">
        <v>2708</v>
      </c>
      <c r="Q88" s="37" t="s">
        <v>1219</v>
      </c>
      <c r="R88" s="30" t="s">
        <v>2899</v>
      </c>
      <c r="S88" s="30"/>
      <c r="T88" s="30"/>
    </row>
    <row r="89" spans="1:20" ht="60.6" hidden="1" customHeight="1" x14ac:dyDescent="0.2">
      <c r="A89" s="30">
        <v>88</v>
      </c>
      <c r="B89" s="31" t="s">
        <v>1310</v>
      </c>
      <c r="C89" s="31" t="s">
        <v>22</v>
      </c>
      <c r="D89" s="31" t="s">
        <v>1311</v>
      </c>
      <c r="E89" s="43" t="s">
        <v>1320</v>
      </c>
      <c r="F89" s="43" t="s">
        <v>1321</v>
      </c>
      <c r="G89" s="46" t="s">
        <v>1322</v>
      </c>
      <c r="H89" s="31"/>
      <c r="I89" s="30" t="s">
        <v>2652</v>
      </c>
      <c r="J89" s="32">
        <v>15955995</v>
      </c>
      <c r="K89" s="32" t="s">
        <v>1328</v>
      </c>
      <c r="L89" s="32" t="s">
        <v>1329</v>
      </c>
      <c r="M89" s="40" t="s">
        <v>1320</v>
      </c>
      <c r="N89" s="32" t="s">
        <v>1330</v>
      </c>
      <c r="O89" s="40" t="s">
        <v>1331</v>
      </c>
      <c r="P89" s="30" t="s">
        <v>2736</v>
      </c>
      <c r="Q89" s="37" t="s">
        <v>1219</v>
      </c>
      <c r="R89" s="30"/>
      <c r="S89" s="30"/>
      <c r="T89" s="30"/>
    </row>
    <row r="90" spans="1:20" ht="63" hidden="1" customHeight="1" x14ac:dyDescent="0.2">
      <c r="A90" s="30">
        <v>89</v>
      </c>
      <c r="B90" s="31" t="s">
        <v>1332</v>
      </c>
      <c r="C90" s="31" t="s">
        <v>1334</v>
      </c>
      <c r="D90" s="31" t="s">
        <v>1335</v>
      </c>
      <c r="E90" s="43" t="s">
        <v>1336</v>
      </c>
      <c r="F90" s="43" t="s">
        <v>1337</v>
      </c>
      <c r="G90" s="46" t="s">
        <v>1338</v>
      </c>
      <c r="H90" s="46" t="s">
        <v>1339</v>
      </c>
      <c r="I90" s="30" t="s">
        <v>2713</v>
      </c>
      <c r="J90" s="32">
        <v>1849193</v>
      </c>
      <c r="K90" s="32" t="s">
        <v>1340</v>
      </c>
      <c r="L90" s="32" t="s">
        <v>1341</v>
      </c>
      <c r="M90" s="40" t="s">
        <v>1343</v>
      </c>
      <c r="N90" s="32" t="s">
        <v>1342</v>
      </c>
      <c r="O90" s="40" t="s">
        <v>1344</v>
      </c>
      <c r="P90" s="30" t="s">
        <v>2811</v>
      </c>
      <c r="Q90" s="37" t="s">
        <v>785</v>
      </c>
      <c r="R90" s="30"/>
      <c r="S90" s="30"/>
      <c r="T90" s="30"/>
    </row>
    <row r="91" spans="1:20" ht="49.15" hidden="1" customHeight="1" x14ac:dyDescent="0.2">
      <c r="A91" s="30">
        <v>90</v>
      </c>
      <c r="B91" s="31" t="s">
        <v>1333</v>
      </c>
      <c r="C91" s="31" t="s">
        <v>1334</v>
      </c>
      <c r="D91" s="31" t="s">
        <v>1345</v>
      </c>
      <c r="E91" s="43" t="s">
        <v>1346</v>
      </c>
      <c r="F91" s="43" t="s">
        <v>1347</v>
      </c>
      <c r="G91" s="46" t="s">
        <v>1348</v>
      </c>
      <c r="H91" s="31"/>
      <c r="I91" s="30" t="s">
        <v>2713</v>
      </c>
      <c r="J91" s="32">
        <v>6644333</v>
      </c>
      <c r="K91" s="32" t="s">
        <v>1349</v>
      </c>
      <c r="L91" s="32" t="s">
        <v>1350</v>
      </c>
      <c r="M91" s="40" t="s">
        <v>1351</v>
      </c>
      <c r="N91" s="32" t="s">
        <v>1352</v>
      </c>
      <c r="O91" s="40" t="s">
        <v>1353</v>
      </c>
      <c r="P91" s="31" t="s">
        <v>2809</v>
      </c>
      <c r="Q91" s="37" t="s">
        <v>785</v>
      </c>
      <c r="R91" s="30"/>
      <c r="S91" s="30"/>
      <c r="T91" s="30"/>
    </row>
    <row r="92" spans="1:20" ht="64.900000000000006" hidden="1" customHeight="1" x14ac:dyDescent="0.2">
      <c r="A92" s="30">
        <v>91</v>
      </c>
      <c r="B92" s="31" t="s">
        <v>1354</v>
      </c>
      <c r="C92" s="31" t="s">
        <v>421</v>
      </c>
      <c r="D92" s="31" t="s">
        <v>1357</v>
      </c>
      <c r="E92" s="43" t="s">
        <v>1358</v>
      </c>
      <c r="F92" s="43" t="s">
        <v>1359</v>
      </c>
      <c r="G92" s="46" t="s">
        <v>1360</v>
      </c>
      <c r="H92" s="46" t="s">
        <v>1361</v>
      </c>
      <c r="I92" s="30" t="s">
        <v>574</v>
      </c>
      <c r="J92" s="32">
        <v>66351294</v>
      </c>
      <c r="K92" s="32" t="s">
        <v>1362</v>
      </c>
      <c r="L92" s="32" t="s">
        <v>1363</v>
      </c>
      <c r="M92" s="40" t="s">
        <v>1358</v>
      </c>
      <c r="N92" s="32" t="s">
        <v>1364</v>
      </c>
      <c r="O92" s="40" t="s">
        <v>1365</v>
      </c>
      <c r="P92" s="31" t="s">
        <v>2809</v>
      </c>
      <c r="Q92" s="37" t="s">
        <v>1219</v>
      </c>
      <c r="R92" s="30"/>
      <c r="S92" s="30"/>
      <c r="T92" s="30"/>
    </row>
    <row r="93" spans="1:20" ht="52.15" hidden="1" customHeight="1" x14ac:dyDescent="0.2">
      <c r="A93" s="30">
        <v>92</v>
      </c>
      <c r="B93" s="31" t="s">
        <v>1355</v>
      </c>
      <c r="C93" s="31" t="s">
        <v>421</v>
      </c>
      <c r="D93" s="31" t="s">
        <v>1366</v>
      </c>
      <c r="E93" s="43" t="s">
        <v>1367</v>
      </c>
      <c r="F93" s="43" t="s">
        <v>1368</v>
      </c>
      <c r="G93" s="46" t="s">
        <v>1369</v>
      </c>
      <c r="H93" s="46" t="s">
        <v>1370</v>
      </c>
      <c r="I93" s="30" t="s">
        <v>2714</v>
      </c>
      <c r="J93" s="32">
        <v>33442000</v>
      </c>
      <c r="K93" s="32" t="s">
        <v>1371</v>
      </c>
      <c r="L93" s="32" t="s">
        <v>1372</v>
      </c>
      <c r="M93" s="40" t="s">
        <v>1373</v>
      </c>
      <c r="N93" s="32" t="s">
        <v>1374</v>
      </c>
      <c r="O93" s="40" t="s">
        <v>1375</v>
      </c>
      <c r="P93" s="30" t="s">
        <v>2811</v>
      </c>
      <c r="Q93" s="37" t="s">
        <v>1219</v>
      </c>
      <c r="R93" s="30"/>
      <c r="S93" s="30"/>
      <c r="T93" s="30"/>
    </row>
    <row r="94" spans="1:20" ht="52.9" hidden="1" customHeight="1" x14ac:dyDescent="0.2">
      <c r="A94" s="30">
        <v>93</v>
      </c>
      <c r="B94" s="31" t="s">
        <v>1356</v>
      </c>
      <c r="C94" s="31" t="s">
        <v>421</v>
      </c>
      <c r="D94" s="31" t="s">
        <v>1376</v>
      </c>
      <c r="E94" s="43" t="s">
        <v>1377</v>
      </c>
      <c r="F94" s="43" t="s">
        <v>1378</v>
      </c>
      <c r="G94" s="31"/>
      <c r="H94" s="46" t="s">
        <v>1379</v>
      </c>
      <c r="I94" s="30" t="s">
        <v>2714</v>
      </c>
      <c r="J94" s="32">
        <v>5768230</v>
      </c>
      <c r="K94" s="32" t="s">
        <v>1380</v>
      </c>
      <c r="L94" s="32" t="s">
        <v>1381</v>
      </c>
      <c r="M94" s="40" t="s">
        <v>1382</v>
      </c>
      <c r="N94" s="32" t="s">
        <v>1383</v>
      </c>
      <c r="O94" s="40" t="s">
        <v>1384</v>
      </c>
      <c r="P94" s="31" t="s">
        <v>2809</v>
      </c>
      <c r="Q94" s="37" t="s">
        <v>1219</v>
      </c>
      <c r="R94" s="30"/>
      <c r="S94" s="30"/>
      <c r="T94" s="30"/>
    </row>
    <row r="95" spans="1:20" ht="60" hidden="1" customHeight="1" x14ac:dyDescent="0.2">
      <c r="A95" s="30">
        <v>94</v>
      </c>
      <c r="B95" s="31" t="s">
        <v>2715</v>
      </c>
      <c r="C95" s="31" t="s">
        <v>185</v>
      </c>
      <c r="D95" s="31" t="s">
        <v>1385</v>
      </c>
      <c r="E95" s="43" t="s">
        <v>1386</v>
      </c>
      <c r="F95" s="43" t="s">
        <v>1387</v>
      </c>
      <c r="G95" s="31"/>
      <c r="H95" s="31"/>
      <c r="I95" s="30" t="s">
        <v>1388</v>
      </c>
      <c r="J95" s="32">
        <v>505566270</v>
      </c>
      <c r="K95" s="32" t="s">
        <v>1389</v>
      </c>
      <c r="L95" s="32" t="s">
        <v>1390</v>
      </c>
      <c r="M95" s="40" t="s">
        <v>1391</v>
      </c>
      <c r="N95" s="32" t="s">
        <v>1392</v>
      </c>
      <c r="O95" s="40" t="s">
        <v>1393</v>
      </c>
      <c r="P95" s="31" t="s">
        <v>2728</v>
      </c>
      <c r="Q95" s="37" t="s">
        <v>1219</v>
      </c>
      <c r="R95" s="30"/>
      <c r="S95" s="30"/>
      <c r="T95" s="30"/>
    </row>
    <row r="96" spans="1:20" ht="57" hidden="1" customHeight="1" x14ac:dyDescent="0.2">
      <c r="A96" s="30">
        <v>95</v>
      </c>
      <c r="B96" s="65" t="s">
        <v>1394</v>
      </c>
      <c r="C96" s="65" t="s">
        <v>184</v>
      </c>
      <c r="D96" s="65" t="s">
        <v>1403</v>
      </c>
      <c r="E96" s="66" t="s">
        <v>1404</v>
      </c>
      <c r="F96" s="66" t="s">
        <v>1405</v>
      </c>
      <c r="G96" s="67" t="s">
        <v>1406</v>
      </c>
      <c r="H96" s="67" t="s">
        <v>1407</v>
      </c>
      <c r="I96" s="63" t="s">
        <v>534</v>
      </c>
      <c r="J96" s="68">
        <v>17501000</v>
      </c>
      <c r="K96" s="68" t="s">
        <v>1408</v>
      </c>
      <c r="L96" s="68" t="s">
        <v>1409</v>
      </c>
      <c r="M96" s="69" t="s">
        <v>1410</v>
      </c>
      <c r="N96" s="68" t="s">
        <v>1411</v>
      </c>
      <c r="O96" s="69" t="s">
        <v>1404</v>
      </c>
      <c r="P96" s="30" t="s">
        <v>2736</v>
      </c>
      <c r="Q96" s="70" t="s">
        <v>1219</v>
      </c>
      <c r="R96" s="63"/>
      <c r="S96" s="63"/>
      <c r="T96" s="63"/>
    </row>
    <row r="97" spans="1:21" s="30" customFormat="1" ht="57" hidden="1" customHeight="1" x14ac:dyDescent="0.2">
      <c r="A97" s="30">
        <v>96</v>
      </c>
      <c r="B97" s="31" t="s">
        <v>1394</v>
      </c>
      <c r="C97" s="31" t="s">
        <v>184</v>
      </c>
      <c r="D97" s="31" t="s">
        <v>1403</v>
      </c>
      <c r="E97" s="43" t="s">
        <v>1404</v>
      </c>
      <c r="F97" s="43" t="s">
        <v>1405</v>
      </c>
      <c r="G97" s="46" t="s">
        <v>1406</v>
      </c>
      <c r="H97" s="46" t="s">
        <v>1407</v>
      </c>
      <c r="I97" s="30" t="s">
        <v>2717</v>
      </c>
      <c r="J97" s="32">
        <v>8695000</v>
      </c>
      <c r="K97" s="32" t="s">
        <v>1408</v>
      </c>
      <c r="L97" s="32" t="s">
        <v>1409</v>
      </c>
      <c r="M97" s="40" t="s">
        <v>1410</v>
      </c>
      <c r="N97" s="32" t="s">
        <v>1411</v>
      </c>
      <c r="O97" s="40" t="s">
        <v>1404</v>
      </c>
      <c r="P97" s="30" t="s">
        <v>2736</v>
      </c>
      <c r="Q97" s="37" t="s">
        <v>1219</v>
      </c>
    </row>
    <row r="98" spans="1:21" ht="71.45" hidden="1" customHeight="1" x14ac:dyDescent="0.2">
      <c r="A98" s="30">
        <v>97</v>
      </c>
      <c r="B98" s="71" t="s">
        <v>1395</v>
      </c>
      <c r="C98" s="71" t="s">
        <v>184</v>
      </c>
      <c r="D98" s="71" t="s">
        <v>1412</v>
      </c>
      <c r="E98" s="72" t="s">
        <v>1413</v>
      </c>
      <c r="F98" s="72" t="s">
        <v>1414</v>
      </c>
      <c r="G98" s="73" t="s">
        <v>1415</v>
      </c>
      <c r="H98" s="71"/>
      <c r="I98" s="64" t="s">
        <v>2717</v>
      </c>
      <c r="J98" s="74">
        <v>25983635</v>
      </c>
      <c r="K98" s="74" t="s">
        <v>1416</v>
      </c>
      <c r="L98" s="74" t="s">
        <v>1417</v>
      </c>
      <c r="M98" s="75" t="s">
        <v>1418</v>
      </c>
      <c r="N98" s="74" t="s">
        <v>1419</v>
      </c>
      <c r="O98" s="75" t="s">
        <v>1420</v>
      </c>
      <c r="P98" s="30" t="s">
        <v>2736</v>
      </c>
      <c r="Q98" s="76" t="s">
        <v>1219</v>
      </c>
      <c r="R98" s="64"/>
      <c r="S98" s="64"/>
      <c r="T98" s="64"/>
    </row>
    <row r="99" spans="1:21" ht="68.25" hidden="1" customHeight="1" x14ac:dyDescent="0.2">
      <c r="A99" s="30">
        <v>98</v>
      </c>
      <c r="B99" s="31" t="s">
        <v>1396</v>
      </c>
      <c r="C99" s="31" t="s">
        <v>2716</v>
      </c>
      <c r="D99" s="31" t="s">
        <v>753</v>
      </c>
      <c r="E99" s="43" t="s">
        <v>1421</v>
      </c>
      <c r="F99" s="43" t="s">
        <v>1422</v>
      </c>
      <c r="G99" s="62" t="s">
        <v>754</v>
      </c>
      <c r="H99" s="62" t="s">
        <v>1423</v>
      </c>
      <c r="I99" s="30" t="s">
        <v>642</v>
      </c>
      <c r="J99" s="32">
        <v>62300150</v>
      </c>
      <c r="K99" s="32" t="s">
        <v>755</v>
      </c>
      <c r="L99" s="32" t="s">
        <v>757</v>
      </c>
      <c r="M99" s="40" t="s">
        <v>758</v>
      </c>
      <c r="N99" s="32" t="s">
        <v>756</v>
      </c>
      <c r="O99" s="40" t="s">
        <v>759</v>
      </c>
      <c r="P99" s="30" t="s">
        <v>2736</v>
      </c>
      <c r="Q99" s="37" t="s">
        <v>1219</v>
      </c>
      <c r="R99" s="30"/>
      <c r="S99" s="30"/>
      <c r="T99" s="30"/>
    </row>
    <row r="100" spans="1:21" ht="72.599999999999994" hidden="1" customHeight="1" x14ac:dyDescent="0.2">
      <c r="A100" s="30">
        <v>99</v>
      </c>
      <c r="B100" s="31" t="s">
        <v>1397</v>
      </c>
      <c r="C100" s="31" t="s">
        <v>184</v>
      </c>
      <c r="D100" s="31" t="s">
        <v>1424</v>
      </c>
      <c r="E100" s="43" t="s">
        <v>1425</v>
      </c>
      <c r="F100" s="43" t="s">
        <v>1426</v>
      </c>
      <c r="G100" s="47" t="s">
        <v>1427</v>
      </c>
      <c r="H100" s="47" t="s">
        <v>1428</v>
      </c>
      <c r="I100" s="30" t="s">
        <v>2652</v>
      </c>
      <c r="J100" s="32">
        <v>17491000</v>
      </c>
      <c r="K100" s="32" t="s">
        <v>1429</v>
      </c>
      <c r="L100" s="32" t="s">
        <v>1430</v>
      </c>
      <c r="M100" s="40" t="s">
        <v>1431</v>
      </c>
      <c r="N100" s="32" t="s">
        <v>1432</v>
      </c>
      <c r="O100" s="40" t="s">
        <v>1433</v>
      </c>
      <c r="P100" s="30" t="s">
        <v>2736</v>
      </c>
      <c r="Q100" s="37" t="s">
        <v>1219</v>
      </c>
      <c r="R100" s="30"/>
      <c r="S100" s="30"/>
      <c r="T100" s="30"/>
    </row>
    <row r="101" spans="1:21" ht="46.15" hidden="1" customHeight="1" x14ac:dyDescent="0.2">
      <c r="A101" s="30">
        <v>100</v>
      </c>
      <c r="B101" s="31" t="s">
        <v>1398</v>
      </c>
      <c r="C101" s="31" t="s">
        <v>184</v>
      </c>
      <c r="D101" s="31" t="s">
        <v>1434</v>
      </c>
      <c r="E101" s="43" t="s">
        <v>1435</v>
      </c>
      <c r="F101" s="43" t="s">
        <v>1436</v>
      </c>
      <c r="G101" s="62" t="s">
        <v>1437</v>
      </c>
      <c r="H101" s="31"/>
      <c r="I101" s="30" t="s">
        <v>2652</v>
      </c>
      <c r="J101" s="32">
        <v>19294000</v>
      </c>
      <c r="K101" s="32" t="s">
        <v>1438</v>
      </c>
      <c r="L101" s="32" t="s">
        <v>1439</v>
      </c>
      <c r="M101" s="40" t="s">
        <v>1440</v>
      </c>
      <c r="N101" s="32" t="s">
        <v>1023</v>
      </c>
      <c r="O101" s="40" t="s">
        <v>1441</v>
      </c>
      <c r="P101" s="30" t="s">
        <v>2736</v>
      </c>
      <c r="Q101" s="37" t="s">
        <v>1219</v>
      </c>
      <c r="R101" s="30"/>
      <c r="S101" s="30"/>
      <c r="T101" s="30"/>
    </row>
    <row r="102" spans="1:21" ht="61.15" hidden="1" customHeight="1" x14ac:dyDescent="0.2">
      <c r="A102" s="30">
        <v>101</v>
      </c>
      <c r="B102" s="31" t="s">
        <v>1399</v>
      </c>
      <c r="C102" s="31" t="s">
        <v>184</v>
      </c>
      <c r="D102" s="31" t="s">
        <v>1442</v>
      </c>
      <c r="E102" s="43" t="s">
        <v>1443</v>
      </c>
      <c r="F102" s="43" t="s">
        <v>1444</v>
      </c>
      <c r="G102" s="47" t="s">
        <v>1445</v>
      </c>
      <c r="H102" s="47" t="s">
        <v>1446</v>
      </c>
      <c r="I102" s="30" t="s">
        <v>2652</v>
      </c>
      <c r="J102" s="32">
        <v>29378000</v>
      </c>
      <c r="K102" s="32" t="s">
        <v>1447</v>
      </c>
      <c r="L102" s="32" t="s">
        <v>1448</v>
      </c>
      <c r="M102" s="40"/>
      <c r="N102" s="32" t="s">
        <v>1449</v>
      </c>
      <c r="O102" s="40"/>
      <c r="P102" s="30" t="s">
        <v>2736</v>
      </c>
      <c r="Q102" s="37" t="s">
        <v>1219</v>
      </c>
      <c r="R102" s="30"/>
      <c r="S102" s="30"/>
      <c r="T102" s="30"/>
    </row>
    <row r="103" spans="1:21" ht="64.150000000000006" hidden="1" customHeight="1" x14ac:dyDescent="0.2">
      <c r="A103" s="30">
        <v>102</v>
      </c>
      <c r="B103" s="31" t="s">
        <v>1400</v>
      </c>
      <c r="C103" s="31" t="s">
        <v>184</v>
      </c>
      <c r="D103" s="31" t="s">
        <v>1450</v>
      </c>
      <c r="E103" s="43" t="s">
        <v>1451</v>
      </c>
      <c r="F103" s="43" t="s">
        <v>1452</v>
      </c>
      <c r="G103" s="46" t="s">
        <v>1453</v>
      </c>
      <c r="H103" s="31"/>
      <c r="I103" s="30" t="s">
        <v>574</v>
      </c>
      <c r="J103" s="32">
        <v>37727000</v>
      </c>
      <c r="K103" s="32" t="s">
        <v>1454</v>
      </c>
      <c r="L103" s="32" t="s">
        <v>1455</v>
      </c>
      <c r="M103" s="40" t="s">
        <v>1456</v>
      </c>
      <c r="N103" s="32" t="s">
        <v>1457</v>
      </c>
      <c r="O103" s="40" t="s">
        <v>1458</v>
      </c>
      <c r="P103" s="30" t="s">
        <v>2736</v>
      </c>
      <c r="Q103" s="37" t="s">
        <v>1219</v>
      </c>
      <c r="R103" s="30"/>
      <c r="S103" s="30"/>
      <c r="T103" s="30"/>
    </row>
    <row r="104" spans="1:21" s="118" customFormat="1" ht="51" customHeight="1" x14ac:dyDescent="0.2">
      <c r="A104" s="111">
        <v>103</v>
      </c>
      <c r="B104" s="112" t="s">
        <v>1401</v>
      </c>
      <c r="C104" s="112" t="s">
        <v>184</v>
      </c>
      <c r="D104" s="31" t="s">
        <v>1459</v>
      </c>
      <c r="E104" s="43" t="s">
        <v>1460</v>
      </c>
      <c r="F104" s="43" t="s">
        <v>1461</v>
      </c>
      <c r="G104" s="46" t="s">
        <v>1462</v>
      </c>
      <c r="H104" s="46" t="s">
        <v>1463</v>
      </c>
      <c r="I104" s="111" t="s">
        <v>2713</v>
      </c>
      <c r="J104" s="113">
        <v>772217</v>
      </c>
      <c r="K104" s="113" t="s">
        <v>1464</v>
      </c>
      <c r="L104" s="113" t="s">
        <v>1465</v>
      </c>
      <c r="M104" s="114" t="s">
        <v>1466</v>
      </c>
      <c r="N104" s="113" t="s">
        <v>1467</v>
      </c>
      <c r="O104" s="114" t="s">
        <v>1468</v>
      </c>
      <c r="P104" s="123" t="s">
        <v>2849</v>
      </c>
      <c r="Q104" s="116" t="s">
        <v>1219</v>
      </c>
      <c r="R104" s="111" t="s">
        <v>2899</v>
      </c>
      <c r="S104" s="111"/>
      <c r="T104" s="111"/>
      <c r="U104" s="117">
        <f>J104/1050000*100</f>
        <v>73.544476190476189</v>
      </c>
    </row>
    <row r="105" spans="1:21" ht="51" hidden="1" customHeight="1" x14ac:dyDescent="0.2">
      <c r="A105" s="30">
        <v>104</v>
      </c>
      <c r="B105" s="31" t="s">
        <v>2848</v>
      </c>
      <c r="C105" s="31" t="s">
        <v>184</v>
      </c>
      <c r="D105" s="31" t="s">
        <v>1487</v>
      </c>
      <c r="E105" s="43" t="s">
        <v>1469</v>
      </c>
      <c r="F105" s="43" t="s">
        <v>1470</v>
      </c>
      <c r="G105" s="31"/>
      <c r="H105" s="31" t="s">
        <v>1471</v>
      </c>
      <c r="I105" s="30" t="s">
        <v>2713</v>
      </c>
      <c r="J105" s="32">
        <v>1368206</v>
      </c>
      <c r="K105" s="32" t="s">
        <v>1472</v>
      </c>
      <c r="L105" s="32" t="s">
        <v>1473</v>
      </c>
      <c r="M105" s="40" t="s">
        <v>1474</v>
      </c>
      <c r="N105" s="32" t="s">
        <v>1475</v>
      </c>
      <c r="O105" s="40" t="s">
        <v>1476</v>
      </c>
      <c r="P105" s="30" t="s">
        <v>2736</v>
      </c>
      <c r="Q105" s="37" t="s">
        <v>1219</v>
      </c>
      <c r="R105" s="30"/>
      <c r="S105" s="30"/>
      <c r="T105" s="30"/>
    </row>
    <row r="106" spans="1:21" ht="48.6" hidden="1" customHeight="1" x14ac:dyDescent="0.2">
      <c r="A106" s="30">
        <v>105</v>
      </c>
      <c r="B106" s="31" t="s">
        <v>1402</v>
      </c>
      <c r="C106" s="31" t="s">
        <v>184</v>
      </c>
      <c r="D106" s="31" t="s">
        <v>1477</v>
      </c>
      <c r="E106" s="43" t="s">
        <v>1478</v>
      </c>
      <c r="F106" s="43" t="s">
        <v>1479</v>
      </c>
      <c r="G106" s="46" t="s">
        <v>1480</v>
      </c>
      <c r="H106" s="31"/>
      <c r="I106" s="30" t="s">
        <v>1077</v>
      </c>
      <c r="J106" s="32">
        <v>4275709</v>
      </c>
      <c r="K106" s="32" t="s">
        <v>1481</v>
      </c>
      <c r="L106" s="32" t="s">
        <v>1482</v>
      </c>
      <c r="M106" s="40" t="s">
        <v>1483</v>
      </c>
      <c r="N106" s="32" t="s">
        <v>1484</v>
      </c>
      <c r="O106" s="40" t="s">
        <v>1485</v>
      </c>
      <c r="P106" s="30" t="s">
        <v>2736</v>
      </c>
      <c r="Q106" s="37" t="s">
        <v>1219</v>
      </c>
      <c r="R106" s="30"/>
      <c r="S106" s="30"/>
      <c r="T106" s="30"/>
    </row>
    <row r="107" spans="1:21" ht="79.900000000000006" hidden="1" customHeight="1" x14ac:dyDescent="0.2">
      <c r="A107" s="30">
        <v>106</v>
      </c>
      <c r="B107" s="31" t="s">
        <v>1486</v>
      </c>
      <c r="C107" s="31" t="s">
        <v>184</v>
      </c>
      <c r="D107" s="31" t="s">
        <v>1488</v>
      </c>
      <c r="E107" s="43" t="s">
        <v>1489</v>
      </c>
      <c r="F107" s="43" t="s">
        <v>1490</v>
      </c>
      <c r="G107" s="46" t="s">
        <v>1491</v>
      </c>
      <c r="H107" s="46" t="s">
        <v>1492</v>
      </c>
      <c r="I107" s="30" t="s">
        <v>2652</v>
      </c>
      <c r="J107" s="32">
        <v>28601507</v>
      </c>
      <c r="K107" s="32" t="s">
        <v>1493</v>
      </c>
      <c r="L107" s="32" t="s">
        <v>1494</v>
      </c>
      <c r="M107" s="40" t="s">
        <v>1495</v>
      </c>
      <c r="N107" s="32" t="s">
        <v>1496</v>
      </c>
      <c r="O107" s="40" t="s">
        <v>1497</v>
      </c>
      <c r="P107" s="30" t="s">
        <v>2736</v>
      </c>
      <c r="Q107" s="37" t="s">
        <v>1219</v>
      </c>
      <c r="R107" s="30"/>
      <c r="S107" s="30"/>
      <c r="T107" s="30"/>
    </row>
    <row r="108" spans="1:21" ht="67.150000000000006" hidden="1" customHeight="1" x14ac:dyDescent="0.2">
      <c r="A108" s="30">
        <v>107</v>
      </c>
      <c r="B108" s="31" t="s">
        <v>1498</v>
      </c>
      <c r="C108" s="31" t="s">
        <v>2616</v>
      </c>
      <c r="D108" s="31" t="s">
        <v>1505</v>
      </c>
      <c r="E108" s="43" t="s">
        <v>1506</v>
      </c>
      <c r="F108" s="43" t="s">
        <v>1507</v>
      </c>
      <c r="G108" s="46" t="s">
        <v>1508</v>
      </c>
      <c r="H108" s="46" t="s">
        <v>1509</v>
      </c>
      <c r="I108" s="30" t="s">
        <v>698</v>
      </c>
      <c r="J108" s="32">
        <v>85972690</v>
      </c>
      <c r="K108" s="32" t="s">
        <v>1510</v>
      </c>
      <c r="L108" s="32" t="s">
        <v>1511</v>
      </c>
      <c r="M108" s="40" t="s">
        <v>1506</v>
      </c>
      <c r="N108" s="32" t="s">
        <v>1512</v>
      </c>
      <c r="O108" s="40" t="s">
        <v>1513</v>
      </c>
      <c r="P108" s="31" t="s">
        <v>2728</v>
      </c>
      <c r="Q108" s="37" t="s">
        <v>1504</v>
      </c>
      <c r="R108" s="30"/>
      <c r="S108" s="30"/>
      <c r="T108" s="30"/>
    </row>
    <row r="109" spans="1:21" ht="64.150000000000006" hidden="1" customHeight="1" x14ac:dyDescent="0.2">
      <c r="A109" s="30">
        <v>108</v>
      </c>
      <c r="B109" s="31" t="s">
        <v>1499</v>
      </c>
      <c r="C109" s="31" t="s">
        <v>2616</v>
      </c>
      <c r="D109" s="31" t="s">
        <v>1514</v>
      </c>
      <c r="E109" s="43" t="s">
        <v>1515</v>
      </c>
      <c r="F109" s="43" t="s">
        <v>1516</v>
      </c>
      <c r="G109" s="46" t="s">
        <v>1517</v>
      </c>
      <c r="H109" s="46" t="s">
        <v>1518</v>
      </c>
      <c r="I109" s="30" t="s">
        <v>698</v>
      </c>
      <c r="J109" s="32">
        <v>36675511</v>
      </c>
      <c r="K109" s="32" t="s">
        <v>1510</v>
      </c>
      <c r="L109" s="32" t="s">
        <v>1519</v>
      </c>
      <c r="M109" s="40" t="s">
        <v>1520</v>
      </c>
      <c r="N109" s="32" t="s">
        <v>1521</v>
      </c>
      <c r="O109" s="40" t="s">
        <v>1522</v>
      </c>
      <c r="P109" s="31" t="s">
        <v>2728</v>
      </c>
      <c r="Q109" s="37" t="s">
        <v>1504</v>
      </c>
      <c r="R109" s="30"/>
      <c r="S109" s="30"/>
      <c r="T109" s="30"/>
    </row>
    <row r="110" spans="1:21" ht="58.15" hidden="1" customHeight="1" x14ac:dyDescent="0.2">
      <c r="A110" s="30">
        <v>109</v>
      </c>
      <c r="B110" s="31" t="s">
        <v>1500</v>
      </c>
      <c r="C110" s="31" t="s">
        <v>2616</v>
      </c>
      <c r="D110" s="31" t="s">
        <v>1523</v>
      </c>
      <c r="E110" s="43" t="s">
        <v>1524</v>
      </c>
      <c r="F110" s="43" t="s">
        <v>1525</v>
      </c>
      <c r="G110" s="46" t="s">
        <v>1526</v>
      </c>
      <c r="H110" s="46" t="s">
        <v>1527</v>
      </c>
      <c r="I110" s="30" t="s">
        <v>698</v>
      </c>
      <c r="J110" s="32">
        <v>16624219</v>
      </c>
      <c r="K110" s="32" t="s">
        <v>1528</v>
      </c>
      <c r="L110" s="32" t="s">
        <v>1529</v>
      </c>
      <c r="M110" s="40" t="s">
        <v>1530</v>
      </c>
      <c r="N110" s="32" t="s">
        <v>1531</v>
      </c>
      <c r="O110" s="40" t="s">
        <v>1532</v>
      </c>
      <c r="P110" s="31" t="s">
        <v>2728</v>
      </c>
      <c r="Q110" s="37" t="s">
        <v>1504</v>
      </c>
      <c r="R110" s="30"/>
      <c r="S110" s="30"/>
      <c r="T110" s="30"/>
    </row>
    <row r="111" spans="1:21" ht="59.45" hidden="1" customHeight="1" x14ac:dyDescent="0.2">
      <c r="A111" s="30">
        <v>110</v>
      </c>
      <c r="B111" s="31" t="s">
        <v>1501</v>
      </c>
      <c r="C111" s="31" t="s">
        <v>2616</v>
      </c>
      <c r="D111" s="31" t="s">
        <v>1533</v>
      </c>
      <c r="E111" s="43" t="s">
        <v>1534</v>
      </c>
      <c r="F111" s="43" t="s">
        <v>1535</v>
      </c>
      <c r="G111" s="31"/>
      <c r="H111" s="32"/>
      <c r="I111" s="30" t="s">
        <v>698</v>
      </c>
      <c r="J111" s="32">
        <v>27160747</v>
      </c>
      <c r="K111" s="32" t="s">
        <v>1536</v>
      </c>
      <c r="L111" s="32" t="s">
        <v>1537</v>
      </c>
      <c r="M111" s="40"/>
      <c r="N111" s="32"/>
      <c r="O111" s="40"/>
      <c r="P111" s="31" t="s">
        <v>2728</v>
      </c>
      <c r="Q111" s="37" t="s">
        <v>1504</v>
      </c>
      <c r="R111" s="30"/>
      <c r="S111" s="30"/>
      <c r="T111" s="30"/>
    </row>
    <row r="112" spans="1:21" ht="39" hidden="1" customHeight="1" x14ac:dyDescent="0.2">
      <c r="A112" s="30">
        <v>111</v>
      </c>
      <c r="B112" s="31" t="s">
        <v>43</v>
      </c>
      <c r="C112" s="31" t="s">
        <v>2616</v>
      </c>
      <c r="D112" s="31" t="s">
        <v>1538</v>
      </c>
      <c r="E112" s="43" t="s">
        <v>1540</v>
      </c>
      <c r="F112" s="43" t="s">
        <v>1539</v>
      </c>
      <c r="G112" s="46" t="s">
        <v>1541</v>
      </c>
      <c r="H112" s="46" t="s">
        <v>1542</v>
      </c>
      <c r="I112" s="30" t="s">
        <v>2644</v>
      </c>
      <c r="J112" s="32">
        <v>105739196</v>
      </c>
      <c r="K112" s="32" t="s">
        <v>1543</v>
      </c>
      <c r="L112" s="32" t="s">
        <v>1544</v>
      </c>
      <c r="M112" s="40" t="s">
        <v>1545</v>
      </c>
      <c r="N112" s="32" t="s">
        <v>1546</v>
      </c>
      <c r="O112" s="40" t="s">
        <v>1547</v>
      </c>
      <c r="P112" s="31" t="s">
        <v>2728</v>
      </c>
      <c r="Q112" s="37" t="s">
        <v>1504</v>
      </c>
      <c r="R112" s="30"/>
      <c r="S112" s="30"/>
      <c r="T112" s="30"/>
    </row>
    <row r="113" spans="1:21" ht="70.900000000000006" hidden="1" customHeight="1" x14ac:dyDescent="0.2">
      <c r="A113" s="30">
        <v>112</v>
      </c>
      <c r="B113" s="31" t="s">
        <v>1502</v>
      </c>
      <c r="C113" s="31" t="s">
        <v>2616</v>
      </c>
      <c r="D113" s="31" t="s">
        <v>1548</v>
      </c>
      <c r="E113" s="43" t="s">
        <v>1549</v>
      </c>
      <c r="F113" s="43" t="s">
        <v>1550</v>
      </c>
      <c r="G113" s="46" t="s">
        <v>1551</v>
      </c>
      <c r="H113" s="46" t="s">
        <v>1552</v>
      </c>
      <c r="I113" s="30" t="s">
        <v>2644</v>
      </c>
      <c r="J113" s="32">
        <v>36523649</v>
      </c>
      <c r="K113" s="32" t="s">
        <v>1553</v>
      </c>
      <c r="L113" s="32" t="s">
        <v>1554</v>
      </c>
      <c r="M113" s="40" t="s">
        <v>1555</v>
      </c>
      <c r="N113" s="32" t="s">
        <v>1556</v>
      </c>
      <c r="O113" s="40" t="s">
        <v>1557</v>
      </c>
      <c r="P113" s="31" t="s">
        <v>2728</v>
      </c>
      <c r="Q113" s="37" t="s">
        <v>1504</v>
      </c>
      <c r="R113" s="30"/>
      <c r="S113" s="30"/>
      <c r="T113" s="30"/>
    </row>
    <row r="114" spans="1:21" ht="56.45" hidden="1" customHeight="1" x14ac:dyDescent="0.2">
      <c r="A114" s="30">
        <v>113</v>
      </c>
      <c r="B114" s="31" t="s">
        <v>2718</v>
      </c>
      <c r="C114" s="31" t="s">
        <v>2616</v>
      </c>
      <c r="D114" s="31" t="s">
        <v>1558</v>
      </c>
      <c r="E114" s="43" t="s">
        <v>1559</v>
      </c>
      <c r="F114" s="43" t="s">
        <v>1560</v>
      </c>
      <c r="G114" s="46" t="s">
        <v>1561</v>
      </c>
      <c r="H114" s="31" t="s">
        <v>1562</v>
      </c>
      <c r="I114" s="32" t="s">
        <v>2658</v>
      </c>
      <c r="J114" s="32">
        <v>6000000</v>
      </c>
      <c r="K114" s="32" t="s">
        <v>1563</v>
      </c>
      <c r="L114" s="32" t="s">
        <v>1564</v>
      </c>
      <c r="M114" s="40" t="s">
        <v>1559</v>
      </c>
      <c r="N114" s="32" t="s">
        <v>1565</v>
      </c>
      <c r="O114" s="40" t="s">
        <v>1566</v>
      </c>
      <c r="P114" s="31" t="s">
        <v>2728</v>
      </c>
      <c r="Q114" s="37" t="s">
        <v>1504</v>
      </c>
      <c r="R114" s="30"/>
      <c r="S114" s="30"/>
      <c r="T114" s="30"/>
    </row>
    <row r="115" spans="1:21" ht="51" hidden="1" customHeight="1" x14ac:dyDescent="0.2">
      <c r="A115" s="30">
        <v>114</v>
      </c>
      <c r="B115" s="31" t="s">
        <v>1503</v>
      </c>
      <c r="C115" s="31" t="s">
        <v>2616</v>
      </c>
      <c r="D115" s="31" t="s">
        <v>1567</v>
      </c>
      <c r="E115" s="43" t="s">
        <v>1568</v>
      </c>
      <c r="F115" s="43" t="s">
        <v>1569</v>
      </c>
      <c r="G115" s="31"/>
      <c r="H115" s="46" t="s">
        <v>1570</v>
      </c>
      <c r="I115" s="32" t="s">
        <v>2714</v>
      </c>
      <c r="J115" s="32">
        <v>112941789</v>
      </c>
      <c r="K115" s="32" t="s">
        <v>1571</v>
      </c>
      <c r="L115" s="32" t="s">
        <v>1572</v>
      </c>
      <c r="M115" s="40" t="s">
        <v>1573</v>
      </c>
      <c r="N115" s="32" t="s">
        <v>1574</v>
      </c>
      <c r="O115" s="40" t="s">
        <v>1575</v>
      </c>
      <c r="P115" s="31" t="s">
        <v>2728</v>
      </c>
      <c r="Q115" s="37" t="s">
        <v>1504</v>
      </c>
      <c r="R115" s="30"/>
      <c r="S115" s="30"/>
      <c r="T115" s="30"/>
    </row>
    <row r="116" spans="1:21" ht="60.6" hidden="1" customHeight="1" x14ac:dyDescent="0.2">
      <c r="A116" s="30">
        <v>115</v>
      </c>
      <c r="B116" s="31" t="s">
        <v>1576</v>
      </c>
      <c r="C116" s="31" t="s">
        <v>2719</v>
      </c>
      <c r="D116" s="31" t="s">
        <v>1577</v>
      </c>
      <c r="E116" s="43" t="s">
        <v>1578</v>
      </c>
      <c r="F116" s="43" t="s">
        <v>1579</v>
      </c>
      <c r="G116" s="31"/>
      <c r="H116" s="46" t="s">
        <v>1580</v>
      </c>
      <c r="I116" s="30" t="s">
        <v>2720</v>
      </c>
      <c r="J116" s="32">
        <v>3791351</v>
      </c>
      <c r="K116" s="32" t="s">
        <v>1581</v>
      </c>
      <c r="L116" s="32" t="s">
        <v>1582</v>
      </c>
      <c r="M116" s="40" t="s">
        <v>1578</v>
      </c>
      <c r="N116" s="32" t="s">
        <v>1583</v>
      </c>
      <c r="O116" s="40" t="s">
        <v>1584</v>
      </c>
      <c r="P116" s="31" t="s">
        <v>2728</v>
      </c>
      <c r="Q116" s="37" t="s">
        <v>1585</v>
      </c>
      <c r="R116" s="30"/>
      <c r="S116" s="30"/>
      <c r="T116" s="30"/>
    </row>
    <row r="117" spans="1:21" ht="67.150000000000006" hidden="1" customHeight="1" x14ac:dyDescent="0.2">
      <c r="A117" s="30">
        <v>116</v>
      </c>
      <c r="B117" s="31" t="s">
        <v>2721</v>
      </c>
      <c r="C117" s="31" t="s">
        <v>329</v>
      </c>
      <c r="D117" s="31" t="s">
        <v>1586</v>
      </c>
      <c r="E117" s="43" t="s">
        <v>1588</v>
      </c>
      <c r="F117" s="43" t="s">
        <v>1589</v>
      </c>
      <c r="G117" s="46" t="s">
        <v>1590</v>
      </c>
      <c r="H117" s="46" t="s">
        <v>1591</v>
      </c>
      <c r="I117" s="30" t="s">
        <v>642</v>
      </c>
      <c r="J117" s="32">
        <v>15492732</v>
      </c>
      <c r="K117" s="32" t="s">
        <v>1592</v>
      </c>
      <c r="L117" s="32" t="s">
        <v>1593</v>
      </c>
      <c r="M117" s="40" t="s">
        <v>1594</v>
      </c>
      <c r="N117" s="32" t="s">
        <v>1595</v>
      </c>
      <c r="O117" s="40" t="s">
        <v>1596</v>
      </c>
      <c r="P117" s="31" t="s">
        <v>2728</v>
      </c>
      <c r="Q117" s="37" t="s">
        <v>1504</v>
      </c>
      <c r="R117" s="30"/>
      <c r="S117" s="30"/>
      <c r="T117" s="30"/>
    </row>
    <row r="118" spans="1:21" ht="54.6" hidden="1" customHeight="1" x14ac:dyDescent="0.2">
      <c r="A118" s="30">
        <v>117</v>
      </c>
      <c r="B118" s="31" t="s">
        <v>2722</v>
      </c>
      <c r="C118" s="31" t="s">
        <v>329</v>
      </c>
      <c r="D118" s="31" t="s">
        <v>1587</v>
      </c>
      <c r="E118" s="43" t="s">
        <v>1597</v>
      </c>
      <c r="F118" s="43" t="s">
        <v>1598</v>
      </c>
      <c r="G118" s="46" t="s">
        <v>1599</v>
      </c>
      <c r="H118" s="46" t="s">
        <v>1600</v>
      </c>
      <c r="I118" s="30" t="s">
        <v>2822</v>
      </c>
      <c r="J118" s="32">
        <v>31236944</v>
      </c>
      <c r="K118" s="32" t="s">
        <v>1601</v>
      </c>
      <c r="L118" s="32" t="s">
        <v>1602</v>
      </c>
      <c r="M118" s="40" t="s">
        <v>1603</v>
      </c>
      <c r="N118" s="32" t="s">
        <v>1604</v>
      </c>
      <c r="O118" s="40" t="s">
        <v>1605</v>
      </c>
      <c r="P118" s="31" t="s">
        <v>2728</v>
      </c>
      <c r="Q118" s="37" t="s">
        <v>1504</v>
      </c>
      <c r="R118" s="30"/>
      <c r="S118" s="30"/>
      <c r="T118" s="30"/>
    </row>
    <row r="119" spans="1:21" ht="48.6" hidden="1" customHeight="1" x14ac:dyDescent="0.2">
      <c r="A119" s="30">
        <v>118</v>
      </c>
      <c r="B119" s="31" t="s">
        <v>122</v>
      </c>
      <c r="C119" s="31" t="s">
        <v>180</v>
      </c>
      <c r="D119" s="31" t="s">
        <v>1609</v>
      </c>
      <c r="E119" s="43" t="s">
        <v>1610</v>
      </c>
      <c r="F119" s="43" t="s">
        <v>1611</v>
      </c>
      <c r="G119" s="46" t="s">
        <v>1612</v>
      </c>
      <c r="H119" s="31" t="s">
        <v>1613</v>
      </c>
      <c r="I119" s="30" t="s">
        <v>534</v>
      </c>
      <c r="J119" s="32">
        <v>6998893</v>
      </c>
      <c r="K119" s="32" t="s">
        <v>1614</v>
      </c>
      <c r="L119" s="32" t="s">
        <v>1615</v>
      </c>
      <c r="M119" s="40" t="s">
        <v>1616</v>
      </c>
      <c r="N119" s="32" t="s">
        <v>1617</v>
      </c>
      <c r="O119" s="40" t="s">
        <v>1618</v>
      </c>
      <c r="P119" s="30" t="s">
        <v>2736</v>
      </c>
      <c r="Q119" s="37" t="s">
        <v>724</v>
      </c>
      <c r="R119" s="30"/>
      <c r="S119" s="30"/>
      <c r="T119" s="30"/>
    </row>
    <row r="120" spans="1:21" ht="61.15" hidden="1" customHeight="1" x14ac:dyDescent="0.2">
      <c r="A120" s="30">
        <v>119</v>
      </c>
      <c r="B120" s="31" t="s">
        <v>1606</v>
      </c>
      <c r="C120" s="31" t="s">
        <v>180</v>
      </c>
      <c r="D120" s="31" t="s">
        <v>1619</v>
      </c>
      <c r="E120" s="43" t="s">
        <v>1620</v>
      </c>
      <c r="F120" s="43" t="s">
        <v>1621</v>
      </c>
      <c r="G120" s="46" t="s">
        <v>1622</v>
      </c>
      <c r="H120" s="31"/>
      <c r="I120" s="30" t="s">
        <v>698</v>
      </c>
      <c r="J120" s="32">
        <f>17248433+17589824+12095318</f>
        <v>46933575</v>
      </c>
      <c r="K120" s="32" t="s">
        <v>1623</v>
      </c>
      <c r="L120" s="32" t="s">
        <v>1624</v>
      </c>
      <c r="M120" s="40"/>
      <c r="N120" s="32" t="s">
        <v>1625</v>
      </c>
      <c r="O120" s="40" t="s">
        <v>1626</v>
      </c>
      <c r="P120" s="30" t="s">
        <v>2736</v>
      </c>
      <c r="Q120" s="37" t="s">
        <v>724</v>
      </c>
      <c r="R120" s="30"/>
      <c r="S120" s="30"/>
      <c r="T120" s="30"/>
    </row>
    <row r="121" spans="1:21" ht="61.15" hidden="1" customHeight="1" x14ac:dyDescent="0.2">
      <c r="A121" s="30">
        <v>120</v>
      </c>
      <c r="B121" s="31" t="s">
        <v>1607</v>
      </c>
      <c r="C121" s="31" t="s">
        <v>180</v>
      </c>
      <c r="D121" s="31" t="s">
        <v>1627</v>
      </c>
      <c r="E121" s="43" t="s">
        <v>1628</v>
      </c>
      <c r="F121" s="43" t="s">
        <v>1629</v>
      </c>
      <c r="G121" s="46" t="s">
        <v>1630</v>
      </c>
      <c r="H121" s="46" t="s">
        <v>1631</v>
      </c>
      <c r="I121" s="30" t="s">
        <v>2713</v>
      </c>
      <c r="J121" s="32">
        <v>1062678</v>
      </c>
      <c r="K121" s="32" t="s">
        <v>1632</v>
      </c>
      <c r="L121" s="32" t="s">
        <v>1633</v>
      </c>
      <c r="M121" s="40" t="s">
        <v>1628</v>
      </c>
      <c r="N121" s="32" t="s">
        <v>1634</v>
      </c>
      <c r="O121" s="40" t="s">
        <v>1635</v>
      </c>
      <c r="P121" s="30" t="s">
        <v>2736</v>
      </c>
      <c r="Q121" s="37" t="s">
        <v>724</v>
      </c>
      <c r="R121" s="30"/>
      <c r="S121" s="30"/>
      <c r="T121" s="30"/>
    </row>
    <row r="122" spans="1:21" ht="51" hidden="1" customHeight="1" x14ac:dyDescent="0.2">
      <c r="A122" s="30">
        <v>121</v>
      </c>
      <c r="B122" s="31" t="s">
        <v>2723</v>
      </c>
      <c r="C122" s="31" t="s">
        <v>180</v>
      </c>
      <c r="D122" s="31" t="s">
        <v>1636</v>
      </c>
      <c r="E122" s="43" t="s">
        <v>1637</v>
      </c>
      <c r="F122" s="43" t="s">
        <v>1638</v>
      </c>
      <c r="G122" s="46" t="s">
        <v>1639</v>
      </c>
      <c r="H122" s="46" t="s">
        <v>1640</v>
      </c>
      <c r="I122" s="30" t="s">
        <v>2830</v>
      </c>
      <c r="J122" s="32">
        <v>12045947</v>
      </c>
      <c r="K122" s="32" t="s">
        <v>1641</v>
      </c>
      <c r="L122" s="32" t="s">
        <v>1642</v>
      </c>
      <c r="M122" s="40" t="s">
        <v>1643</v>
      </c>
      <c r="N122" s="32" t="s">
        <v>1644</v>
      </c>
      <c r="O122" s="40" t="s">
        <v>1645</v>
      </c>
      <c r="P122" s="30" t="s">
        <v>2736</v>
      </c>
      <c r="Q122" s="37" t="s">
        <v>724</v>
      </c>
      <c r="R122" s="30"/>
      <c r="S122" s="30"/>
      <c r="T122" s="30"/>
    </row>
    <row r="123" spans="1:21" s="118" customFormat="1" ht="51" customHeight="1" x14ac:dyDescent="0.2">
      <c r="A123" s="111">
        <v>122</v>
      </c>
      <c r="B123" s="112" t="s">
        <v>1608</v>
      </c>
      <c r="C123" s="112" t="s">
        <v>180</v>
      </c>
      <c r="D123" s="31" t="s">
        <v>1646</v>
      </c>
      <c r="E123" s="43" t="s">
        <v>1647</v>
      </c>
      <c r="F123" s="43" t="s">
        <v>1648</v>
      </c>
      <c r="G123" s="46" t="s">
        <v>1649</v>
      </c>
      <c r="H123" s="46" t="s">
        <v>1650</v>
      </c>
      <c r="I123" s="111" t="s">
        <v>2831</v>
      </c>
      <c r="J123" s="113">
        <v>7083570</v>
      </c>
      <c r="K123" s="113" t="s">
        <v>1651</v>
      </c>
      <c r="L123" s="113" t="s">
        <v>1652</v>
      </c>
      <c r="M123" s="114" t="s">
        <v>1653</v>
      </c>
      <c r="N123" s="113" t="s">
        <v>1654</v>
      </c>
      <c r="O123" s="114" t="s">
        <v>1655</v>
      </c>
      <c r="P123" s="123" t="s">
        <v>2880</v>
      </c>
      <c r="Q123" s="116" t="s">
        <v>724</v>
      </c>
      <c r="R123" s="111" t="s">
        <v>2899</v>
      </c>
      <c r="S123" s="111"/>
      <c r="T123" s="111"/>
      <c r="U123" s="117">
        <f>J123/10000000*100</f>
        <v>70.835700000000003</v>
      </c>
    </row>
    <row r="124" spans="1:21" ht="45.6" hidden="1" customHeight="1" x14ac:dyDescent="0.2">
      <c r="A124" s="30">
        <v>123</v>
      </c>
      <c r="B124" s="31" t="s">
        <v>300</v>
      </c>
      <c r="C124" s="31" t="s">
        <v>414</v>
      </c>
      <c r="D124" s="31" t="s">
        <v>1658</v>
      </c>
      <c r="E124" s="43" t="s">
        <v>1659</v>
      </c>
      <c r="F124" s="43" t="s">
        <v>1660</v>
      </c>
      <c r="G124" s="47" t="s">
        <v>1661</v>
      </c>
      <c r="H124" s="47" t="s">
        <v>1662</v>
      </c>
      <c r="I124" s="30" t="s">
        <v>698</v>
      </c>
      <c r="J124" s="32">
        <v>49600000</v>
      </c>
      <c r="K124" s="32" t="s">
        <v>1663</v>
      </c>
      <c r="L124" s="32" t="s">
        <v>1664</v>
      </c>
      <c r="M124" s="40" t="s">
        <v>1665</v>
      </c>
      <c r="N124" s="32" t="s">
        <v>1666</v>
      </c>
      <c r="O124" s="40" t="s">
        <v>1667</v>
      </c>
      <c r="P124" s="30" t="s">
        <v>2810</v>
      </c>
      <c r="Q124" s="37" t="s">
        <v>1585</v>
      </c>
      <c r="R124" s="30"/>
      <c r="S124" s="30"/>
      <c r="T124" s="30"/>
    </row>
    <row r="125" spans="1:21" ht="53.45" hidden="1" customHeight="1" x14ac:dyDescent="0.2">
      <c r="A125" s="30">
        <v>124</v>
      </c>
      <c r="B125" s="31" t="s">
        <v>1656</v>
      </c>
      <c r="C125" s="31" t="s">
        <v>414</v>
      </c>
      <c r="D125" s="31" t="s">
        <v>1668</v>
      </c>
      <c r="E125" s="43" t="s">
        <v>1669</v>
      </c>
      <c r="F125" s="43" t="s">
        <v>1670</v>
      </c>
      <c r="G125" s="47" t="s">
        <v>1671</v>
      </c>
      <c r="H125" s="47" t="s">
        <v>1672</v>
      </c>
      <c r="I125" s="30" t="s">
        <v>698</v>
      </c>
      <c r="J125" s="32">
        <v>40501460</v>
      </c>
      <c r="K125" s="32" t="s">
        <v>1673</v>
      </c>
      <c r="L125" s="32" t="s">
        <v>1674</v>
      </c>
      <c r="M125" s="40" t="s">
        <v>1675</v>
      </c>
      <c r="N125" s="32" t="s">
        <v>1676</v>
      </c>
      <c r="O125" s="40" t="s">
        <v>1677</v>
      </c>
      <c r="P125" s="30" t="s">
        <v>2810</v>
      </c>
      <c r="Q125" s="37" t="s">
        <v>1585</v>
      </c>
      <c r="R125" s="30"/>
      <c r="S125" s="30"/>
      <c r="T125" s="30"/>
    </row>
    <row r="126" spans="1:21" ht="39" hidden="1" customHeight="1" x14ac:dyDescent="0.2">
      <c r="A126" s="30">
        <v>125</v>
      </c>
      <c r="B126" s="31" t="s">
        <v>1657</v>
      </c>
      <c r="C126" s="31" t="s">
        <v>414</v>
      </c>
      <c r="D126" s="31" t="s">
        <v>1678</v>
      </c>
      <c r="E126" s="43" t="s">
        <v>1679</v>
      </c>
      <c r="F126" s="43" t="s">
        <v>1680</v>
      </c>
      <c r="G126" s="47" t="s">
        <v>1681</v>
      </c>
      <c r="H126" s="47" t="s">
        <v>1682</v>
      </c>
      <c r="I126" s="30" t="s">
        <v>698</v>
      </c>
      <c r="J126" s="32">
        <v>18777533</v>
      </c>
      <c r="K126" s="32" t="s">
        <v>1683</v>
      </c>
      <c r="L126" s="32" t="s">
        <v>1684</v>
      </c>
      <c r="M126" s="40"/>
      <c r="N126" s="32" t="s">
        <v>1685</v>
      </c>
      <c r="O126" s="40" t="s">
        <v>1686</v>
      </c>
      <c r="P126" s="30" t="s">
        <v>2810</v>
      </c>
      <c r="Q126" s="37" t="s">
        <v>1585</v>
      </c>
      <c r="R126" s="30"/>
      <c r="S126" s="30"/>
      <c r="T126" s="30"/>
    </row>
    <row r="127" spans="1:21" ht="55.9" hidden="1" customHeight="1" x14ac:dyDescent="0.2">
      <c r="A127" s="30">
        <v>126</v>
      </c>
      <c r="B127" s="31" t="s">
        <v>1687</v>
      </c>
      <c r="C127" s="31" t="s">
        <v>2725</v>
      </c>
      <c r="D127" s="31" t="s">
        <v>1693</v>
      </c>
      <c r="E127" s="43" t="s">
        <v>1694</v>
      </c>
      <c r="F127" s="43" t="s">
        <v>1695</v>
      </c>
      <c r="G127" s="47" t="s">
        <v>1696</v>
      </c>
      <c r="H127" s="47" t="s">
        <v>1697</v>
      </c>
      <c r="I127" s="30" t="s">
        <v>2644</v>
      </c>
      <c r="J127" s="32">
        <v>72042782</v>
      </c>
      <c r="K127" s="32" t="s">
        <v>1698</v>
      </c>
      <c r="L127" s="32" t="s">
        <v>1699</v>
      </c>
      <c r="M127" s="40" t="s">
        <v>1700</v>
      </c>
      <c r="N127" s="32" t="s">
        <v>1701</v>
      </c>
      <c r="O127" s="40" t="s">
        <v>1702</v>
      </c>
      <c r="P127" s="31" t="s">
        <v>2726</v>
      </c>
      <c r="Q127" s="37" t="s">
        <v>1585</v>
      </c>
      <c r="R127" s="30"/>
      <c r="S127" s="30"/>
      <c r="T127" s="30"/>
    </row>
    <row r="128" spans="1:21" ht="80.45" hidden="1" customHeight="1" x14ac:dyDescent="0.2">
      <c r="A128" s="30">
        <v>127</v>
      </c>
      <c r="B128" s="31" t="s">
        <v>2727</v>
      </c>
      <c r="C128" s="31" t="s">
        <v>2725</v>
      </c>
      <c r="D128" s="31" t="s">
        <v>1703</v>
      </c>
      <c r="E128" s="43" t="s">
        <v>1704</v>
      </c>
      <c r="F128" s="43" t="s">
        <v>1705</v>
      </c>
      <c r="G128" s="47" t="s">
        <v>1706</v>
      </c>
      <c r="H128" s="47" t="s">
        <v>1707</v>
      </c>
      <c r="I128" s="30" t="s">
        <v>2644</v>
      </c>
      <c r="J128" s="32">
        <v>38806779</v>
      </c>
      <c r="K128" s="32" t="s">
        <v>1708</v>
      </c>
      <c r="L128" s="32" t="s">
        <v>1709</v>
      </c>
      <c r="M128" s="40" t="s">
        <v>1704</v>
      </c>
      <c r="N128" s="32" t="s">
        <v>1710</v>
      </c>
      <c r="O128" s="40" t="s">
        <v>1711</v>
      </c>
      <c r="P128" s="31" t="s">
        <v>2728</v>
      </c>
      <c r="Q128" s="37" t="s">
        <v>1585</v>
      </c>
      <c r="R128" s="30"/>
      <c r="S128" s="30"/>
      <c r="T128" s="30"/>
    </row>
    <row r="129" spans="1:20" ht="55.15" hidden="1" customHeight="1" x14ac:dyDescent="0.2">
      <c r="A129" s="30">
        <v>128</v>
      </c>
      <c r="B129" s="31" t="s">
        <v>1688</v>
      </c>
      <c r="C129" s="31" t="s">
        <v>2725</v>
      </c>
      <c r="D129" s="31" t="s">
        <v>1712</v>
      </c>
      <c r="E129" s="43" t="s">
        <v>1713</v>
      </c>
      <c r="F129" s="43" t="s">
        <v>1714</v>
      </c>
      <c r="G129" s="62" t="s">
        <v>1715</v>
      </c>
      <c r="H129" s="62" t="s">
        <v>1716</v>
      </c>
      <c r="I129" s="30" t="s">
        <v>2644</v>
      </c>
      <c r="J129" s="32">
        <v>33632833</v>
      </c>
      <c r="K129" s="32" t="s">
        <v>1717</v>
      </c>
      <c r="L129" s="32" t="s">
        <v>1718</v>
      </c>
      <c r="M129" s="40" t="s">
        <v>1719</v>
      </c>
      <c r="N129" s="32" t="s">
        <v>885</v>
      </c>
      <c r="O129" s="40" t="s">
        <v>1720</v>
      </c>
      <c r="P129" s="31" t="s">
        <v>2728</v>
      </c>
      <c r="Q129" s="37" t="s">
        <v>1585</v>
      </c>
      <c r="R129" s="30"/>
      <c r="S129" s="30"/>
      <c r="T129" s="30"/>
    </row>
    <row r="130" spans="1:20" ht="63" hidden="1" customHeight="1" x14ac:dyDescent="0.2">
      <c r="A130" s="30">
        <v>129</v>
      </c>
      <c r="B130" s="31" t="s">
        <v>140</v>
      </c>
      <c r="C130" s="31" t="s">
        <v>2725</v>
      </c>
      <c r="D130" s="31" t="s">
        <v>1721</v>
      </c>
      <c r="E130" s="43" t="s">
        <v>1722</v>
      </c>
      <c r="F130" s="43" t="s">
        <v>1723</v>
      </c>
      <c r="G130" s="47" t="s">
        <v>1724</v>
      </c>
      <c r="H130" s="47" t="s">
        <v>1725</v>
      </c>
      <c r="I130" s="30" t="s">
        <v>2644</v>
      </c>
      <c r="J130" s="32">
        <v>31897328</v>
      </c>
      <c r="K130" s="32" t="s">
        <v>1726</v>
      </c>
      <c r="L130" s="32" t="s">
        <v>1727</v>
      </c>
      <c r="M130" s="40" t="s">
        <v>1728</v>
      </c>
      <c r="N130" s="32" t="s">
        <v>1729</v>
      </c>
      <c r="O130" s="40" t="s">
        <v>1730</v>
      </c>
      <c r="P130" s="31" t="s">
        <v>2728</v>
      </c>
      <c r="Q130" s="37" t="s">
        <v>1585</v>
      </c>
      <c r="R130" s="30"/>
      <c r="S130" s="30"/>
      <c r="T130" s="30"/>
    </row>
    <row r="131" spans="1:20" ht="67.150000000000006" hidden="1" customHeight="1" x14ac:dyDescent="0.2">
      <c r="A131" s="30">
        <v>130</v>
      </c>
      <c r="B131" s="31" t="s">
        <v>2730</v>
      </c>
      <c r="C131" s="31" t="s">
        <v>2725</v>
      </c>
      <c r="D131" s="31" t="s">
        <v>1731</v>
      </c>
      <c r="E131" s="43" t="s">
        <v>1732</v>
      </c>
      <c r="F131" s="43" t="s">
        <v>1733</v>
      </c>
      <c r="G131" s="47" t="s">
        <v>1734</v>
      </c>
      <c r="H131" s="47" t="s">
        <v>1735</v>
      </c>
      <c r="I131" s="30" t="s">
        <v>2644</v>
      </c>
      <c r="J131" s="32">
        <v>38206188</v>
      </c>
      <c r="K131" s="32" t="s">
        <v>1736</v>
      </c>
      <c r="L131" s="32" t="s">
        <v>1737</v>
      </c>
      <c r="M131" s="40" t="s">
        <v>1732</v>
      </c>
      <c r="N131" s="32" t="s">
        <v>1738</v>
      </c>
      <c r="O131" s="40" t="s">
        <v>1739</v>
      </c>
      <c r="P131" s="31" t="s">
        <v>2728</v>
      </c>
      <c r="Q131" s="37" t="s">
        <v>1585</v>
      </c>
      <c r="R131" s="30"/>
      <c r="S131" s="30"/>
      <c r="T131" s="30"/>
    </row>
    <row r="132" spans="1:20" ht="63" hidden="1" customHeight="1" x14ac:dyDescent="0.2">
      <c r="A132" s="30">
        <v>131</v>
      </c>
      <c r="B132" s="31" t="s">
        <v>2729</v>
      </c>
      <c r="C132" s="31" t="s">
        <v>2725</v>
      </c>
      <c r="D132" s="31" t="s">
        <v>1740</v>
      </c>
      <c r="E132" s="43" t="s">
        <v>1741</v>
      </c>
      <c r="F132" s="43" t="s">
        <v>1742</v>
      </c>
      <c r="G132" s="47" t="s">
        <v>1743</v>
      </c>
      <c r="H132" s="47" t="s">
        <v>1744</v>
      </c>
      <c r="I132" s="30" t="s">
        <v>2644</v>
      </c>
      <c r="J132" s="32">
        <v>53800000</v>
      </c>
      <c r="K132" s="32" t="s">
        <v>1745</v>
      </c>
      <c r="L132" s="32" t="s">
        <v>1746</v>
      </c>
      <c r="M132" s="40" t="s">
        <v>1747</v>
      </c>
      <c r="N132" s="32"/>
      <c r="O132" s="40"/>
      <c r="P132" s="31" t="s">
        <v>2728</v>
      </c>
      <c r="Q132" s="37" t="s">
        <v>1585</v>
      </c>
      <c r="R132" s="30"/>
      <c r="S132" s="30"/>
      <c r="T132" s="30"/>
    </row>
    <row r="133" spans="1:20" ht="61.15" hidden="1" customHeight="1" x14ac:dyDescent="0.2">
      <c r="A133" s="30">
        <v>132</v>
      </c>
      <c r="B133" s="31" t="s">
        <v>1689</v>
      </c>
      <c r="C133" s="31" t="s">
        <v>2725</v>
      </c>
      <c r="D133" s="31" t="s">
        <v>1748</v>
      </c>
      <c r="E133" s="43" t="s">
        <v>1749</v>
      </c>
      <c r="F133" s="43" t="s">
        <v>1750</v>
      </c>
      <c r="G133" s="47" t="s">
        <v>1751</v>
      </c>
      <c r="H133" s="47" t="s">
        <v>1752</v>
      </c>
      <c r="I133" s="30" t="s">
        <v>2644</v>
      </c>
      <c r="J133" s="32">
        <v>19018005</v>
      </c>
      <c r="K133" s="32" t="s">
        <v>1753</v>
      </c>
      <c r="L133" s="32" t="s">
        <v>1754</v>
      </c>
      <c r="M133" s="40" t="s">
        <v>1755</v>
      </c>
      <c r="N133" s="32" t="s">
        <v>1756</v>
      </c>
      <c r="O133" s="40" t="s">
        <v>1757</v>
      </c>
      <c r="P133" s="31" t="s">
        <v>2728</v>
      </c>
      <c r="Q133" s="37" t="s">
        <v>1585</v>
      </c>
      <c r="R133" s="30"/>
      <c r="S133" s="30"/>
      <c r="T133" s="30"/>
    </row>
    <row r="134" spans="1:20" ht="66.599999999999994" hidden="1" customHeight="1" x14ac:dyDescent="0.2">
      <c r="A134" s="30">
        <v>133</v>
      </c>
      <c r="B134" s="31" t="s">
        <v>426</v>
      </c>
      <c r="C134" s="31" t="s">
        <v>2725</v>
      </c>
      <c r="D134" s="31" t="s">
        <v>775</v>
      </c>
      <c r="E134" s="43" t="s">
        <v>776</v>
      </c>
      <c r="F134" s="43" t="s">
        <v>1758</v>
      </c>
      <c r="G134" s="62" t="s">
        <v>778</v>
      </c>
      <c r="H134" s="62" t="s">
        <v>483</v>
      </c>
      <c r="I134" s="30" t="s">
        <v>2644</v>
      </c>
      <c r="J134" s="32">
        <v>29718899</v>
      </c>
      <c r="K134" s="32" t="s">
        <v>780</v>
      </c>
      <c r="L134" s="32" t="s">
        <v>1759</v>
      </c>
      <c r="M134" s="40" t="s">
        <v>782</v>
      </c>
      <c r="N134" s="32" t="s">
        <v>783</v>
      </c>
      <c r="O134" s="40" t="s">
        <v>784</v>
      </c>
      <c r="P134" s="30" t="s">
        <v>2811</v>
      </c>
      <c r="Q134" s="37" t="s">
        <v>1585</v>
      </c>
      <c r="R134" s="30"/>
      <c r="S134" s="30"/>
      <c r="T134" s="30"/>
    </row>
    <row r="135" spans="1:20" ht="51" hidden="1" customHeight="1" x14ac:dyDescent="0.2">
      <c r="A135" s="30">
        <v>134</v>
      </c>
      <c r="B135" s="31" t="s">
        <v>1690</v>
      </c>
      <c r="C135" s="31" t="s">
        <v>2725</v>
      </c>
      <c r="D135" s="31" t="s">
        <v>1760</v>
      </c>
      <c r="E135" s="43" t="s">
        <v>1761</v>
      </c>
      <c r="F135" s="43" t="s">
        <v>1762</v>
      </c>
      <c r="G135" s="46" t="s">
        <v>1763</v>
      </c>
      <c r="H135" s="46" t="s">
        <v>1764</v>
      </c>
      <c r="I135" s="30" t="s">
        <v>2644</v>
      </c>
      <c r="J135" s="32">
        <v>53377162</v>
      </c>
      <c r="K135" s="32" t="s">
        <v>1765</v>
      </c>
      <c r="L135" s="32" t="s">
        <v>1766</v>
      </c>
      <c r="M135" s="40" t="s">
        <v>1761</v>
      </c>
      <c r="N135" s="32" t="s">
        <v>1767</v>
      </c>
      <c r="O135" s="40" t="s">
        <v>1768</v>
      </c>
      <c r="P135" s="31" t="s">
        <v>2728</v>
      </c>
      <c r="Q135" s="37" t="s">
        <v>1585</v>
      </c>
      <c r="R135" s="30"/>
      <c r="S135" s="30"/>
      <c r="T135" s="30"/>
    </row>
    <row r="136" spans="1:20" ht="74.45" hidden="1" customHeight="1" x14ac:dyDescent="0.2">
      <c r="A136" s="30">
        <v>135</v>
      </c>
      <c r="B136" s="31" t="s">
        <v>2731</v>
      </c>
      <c r="C136" s="31" t="s">
        <v>2725</v>
      </c>
      <c r="D136" s="31" t="s">
        <v>1769</v>
      </c>
      <c r="E136" s="43" t="s">
        <v>1770</v>
      </c>
      <c r="F136" s="43" t="s">
        <v>1771</v>
      </c>
      <c r="G136" s="46" t="s">
        <v>1772</v>
      </c>
      <c r="H136" s="31"/>
      <c r="I136" s="30" t="s">
        <v>2644</v>
      </c>
      <c r="J136" s="32">
        <v>50113037</v>
      </c>
      <c r="K136" s="32" t="s">
        <v>1773</v>
      </c>
      <c r="L136" s="32" t="s">
        <v>1774</v>
      </c>
      <c r="M136" s="40" t="s">
        <v>1770</v>
      </c>
      <c r="N136" s="32" t="s">
        <v>1775</v>
      </c>
      <c r="O136" s="40" t="s">
        <v>1776</v>
      </c>
      <c r="P136" s="30" t="s">
        <v>2811</v>
      </c>
      <c r="Q136" s="37" t="s">
        <v>1585</v>
      </c>
      <c r="R136" s="30"/>
      <c r="S136" s="30"/>
      <c r="T136" s="30"/>
    </row>
    <row r="137" spans="1:20" ht="61.9" hidden="1" customHeight="1" x14ac:dyDescent="0.2">
      <c r="A137" s="30">
        <v>136</v>
      </c>
      <c r="B137" s="31" t="s">
        <v>2732</v>
      </c>
      <c r="C137" s="31" t="s">
        <v>2725</v>
      </c>
      <c r="D137" s="31" t="s">
        <v>1777</v>
      </c>
      <c r="E137" s="43" t="s">
        <v>1778</v>
      </c>
      <c r="F137" s="43"/>
      <c r="G137" s="31"/>
      <c r="H137" s="46" t="s">
        <v>1779</v>
      </c>
      <c r="I137" s="30" t="s">
        <v>2644</v>
      </c>
      <c r="J137" s="32">
        <v>10512444</v>
      </c>
      <c r="K137" s="32" t="s">
        <v>1780</v>
      </c>
      <c r="L137" s="32" t="s">
        <v>1781</v>
      </c>
      <c r="M137" s="40" t="s">
        <v>1782</v>
      </c>
      <c r="N137" s="32" t="s">
        <v>1783</v>
      </c>
      <c r="O137" s="40" t="s">
        <v>1784</v>
      </c>
      <c r="P137" s="31" t="s">
        <v>2726</v>
      </c>
      <c r="Q137" s="37" t="s">
        <v>1585</v>
      </c>
      <c r="R137" s="30"/>
      <c r="S137" s="30"/>
      <c r="T137" s="30"/>
    </row>
    <row r="138" spans="1:20" ht="56.45" hidden="1" customHeight="1" x14ac:dyDescent="0.2">
      <c r="A138" s="30">
        <v>137</v>
      </c>
      <c r="B138" s="31" t="s">
        <v>1691</v>
      </c>
      <c r="C138" s="31" t="s">
        <v>2725</v>
      </c>
      <c r="D138" s="31" t="s">
        <v>1785</v>
      </c>
      <c r="E138" s="43" t="s">
        <v>1786</v>
      </c>
      <c r="F138" s="43" t="s">
        <v>1787</v>
      </c>
      <c r="G138" s="46" t="s">
        <v>1788</v>
      </c>
      <c r="H138" s="31"/>
      <c r="I138" s="30" t="s">
        <v>2644</v>
      </c>
      <c r="J138" s="32">
        <v>35140122</v>
      </c>
      <c r="K138" s="32" t="s">
        <v>1789</v>
      </c>
      <c r="L138" s="32" t="s">
        <v>1790</v>
      </c>
      <c r="M138" s="40" t="s">
        <v>1791</v>
      </c>
      <c r="N138" s="32" t="s">
        <v>1792</v>
      </c>
      <c r="O138" s="40" t="s">
        <v>1793</v>
      </c>
      <c r="P138" s="31" t="s">
        <v>2728</v>
      </c>
      <c r="Q138" s="37" t="s">
        <v>1585</v>
      </c>
      <c r="R138" s="30"/>
      <c r="S138" s="30"/>
      <c r="T138" s="30"/>
    </row>
    <row r="139" spans="1:20" ht="62.45" hidden="1" customHeight="1" x14ac:dyDescent="0.2">
      <c r="A139" s="30">
        <v>138</v>
      </c>
      <c r="B139" s="31" t="s">
        <v>1692</v>
      </c>
      <c r="C139" s="31" t="s">
        <v>2725</v>
      </c>
      <c r="D139" s="31" t="s">
        <v>1794</v>
      </c>
      <c r="E139" s="43" t="s">
        <v>1795</v>
      </c>
      <c r="F139" s="43" t="s">
        <v>1796</v>
      </c>
      <c r="G139" s="46" t="s">
        <v>1797</v>
      </c>
      <c r="H139" s="46" t="s">
        <v>1798</v>
      </c>
      <c r="I139" s="30" t="s">
        <v>2644</v>
      </c>
      <c r="J139" s="32">
        <v>19015796</v>
      </c>
      <c r="K139" s="32" t="s">
        <v>1799</v>
      </c>
      <c r="L139" s="32" t="s">
        <v>1800</v>
      </c>
      <c r="M139" s="40" t="s">
        <v>1801</v>
      </c>
      <c r="N139" s="32" t="s">
        <v>1802</v>
      </c>
      <c r="O139" s="40" t="s">
        <v>1803</v>
      </c>
      <c r="P139" s="30" t="s">
        <v>2811</v>
      </c>
      <c r="Q139" s="37" t="s">
        <v>1585</v>
      </c>
      <c r="R139" s="30"/>
      <c r="S139" s="30"/>
      <c r="T139" s="30"/>
    </row>
    <row r="140" spans="1:20" ht="55.15" hidden="1" customHeight="1" x14ac:dyDescent="0.2">
      <c r="A140" s="30">
        <v>139</v>
      </c>
      <c r="B140" s="31" t="s">
        <v>2734</v>
      </c>
      <c r="C140" s="31" t="s">
        <v>2733</v>
      </c>
      <c r="D140" s="31" t="s">
        <v>1804</v>
      </c>
      <c r="E140" s="43" t="s">
        <v>1805</v>
      </c>
      <c r="F140" s="43"/>
      <c r="G140" s="31" t="s">
        <v>1807</v>
      </c>
      <c r="H140" s="31" t="s">
        <v>1806</v>
      </c>
      <c r="I140" s="30" t="s">
        <v>534</v>
      </c>
      <c r="J140" s="32">
        <v>13514218</v>
      </c>
      <c r="K140" s="32" t="s">
        <v>1808</v>
      </c>
      <c r="L140" s="32" t="s">
        <v>1809</v>
      </c>
      <c r="M140" s="40"/>
      <c r="N140" s="32"/>
      <c r="O140" s="40"/>
      <c r="P140" s="31" t="s">
        <v>2728</v>
      </c>
      <c r="Q140" s="48">
        <v>43255</v>
      </c>
      <c r="R140" s="30"/>
      <c r="S140" s="30"/>
      <c r="T140" s="30"/>
    </row>
    <row r="141" spans="1:20" ht="50.45" hidden="1" customHeight="1" x14ac:dyDescent="0.2">
      <c r="A141" s="30">
        <v>140</v>
      </c>
      <c r="B141" s="31" t="s">
        <v>1810</v>
      </c>
      <c r="C141" s="31" t="s">
        <v>2733</v>
      </c>
      <c r="D141" s="31" t="s">
        <v>1811</v>
      </c>
      <c r="E141" s="43" t="s">
        <v>1812</v>
      </c>
      <c r="F141" s="43" t="s">
        <v>1813</v>
      </c>
      <c r="G141" s="46" t="s">
        <v>1814</v>
      </c>
      <c r="H141" s="46" t="s">
        <v>1815</v>
      </c>
      <c r="I141" s="30" t="s">
        <v>534</v>
      </c>
      <c r="J141" s="32">
        <v>44492204</v>
      </c>
      <c r="K141" s="32" t="s">
        <v>1816</v>
      </c>
      <c r="L141" s="32" t="s">
        <v>1817</v>
      </c>
      <c r="M141" s="40" t="s">
        <v>1818</v>
      </c>
      <c r="N141" s="32" t="s">
        <v>1819</v>
      </c>
      <c r="O141" s="40" t="s">
        <v>1820</v>
      </c>
      <c r="P141" s="30" t="s">
        <v>2736</v>
      </c>
      <c r="Q141" s="37">
        <v>43255</v>
      </c>
      <c r="R141" s="30"/>
      <c r="S141" s="30"/>
      <c r="T141" s="30"/>
    </row>
    <row r="142" spans="1:20" ht="49.15" hidden="1" customHeight="1" x14ac:dyDescent="0.2">
      <c r="A142" s="30">
        <v>141</v>
      </c>
      <c r="B142" s="31" t="s">
        <v>1821</v>
      </c>
      <c r="C142" s="31" t="s">
        <v>2733</v>
      </c>
      <c r="D142" s="31" t="s">
        <v>1822</v>
      </c>
      <c r="E142" s="43" t="s">
        <v>1830</v>
      </c>
      <c r="F142" s="43" t="s">
        <v>1823</v>
      </c>
      <c r="G142" s="31"/>
      <c r="H142" s="31"/>
      <c r="I142" s="30" t="s">
        <v>534</v>
      </c>
      <c r="J142" s="32">
        <v>49835880</v>
      </c>
      <c r="K142" s="32" t="s">
        <v>1824</v>
      </c>
      <c r="L142" s="32" t="s">
        <v>1825</v>
      </c>
      <c r="M142" s="40"/>
      <c r="N142" s="32" t="s">
        <v>1826</v>
      </c>
      <c r="O142" s="40" t="s">
        <v>1827</v>
      </c>
      <c r="P142" s="30" t="s">
        <v>2736</v>
      </c>
      <c r="Q142" s="37">
        <v>43255</v>
      </c>
      <c r="R142" s="30"/>
      <c r="S142" s="30"/>
      <c r="T142" s="30"/>
    </row>
    <row r="143" spans="1:20" ht="54.6" hidden="1" customHeight="1" x14ac:dyDescent="0.2">
      <c r="A143" s="30">
        <v>142</v>
      </c>
      <c r="B143" s="31" t="s">
        <v>1828</v>
      </c>
      <c r="C143" s="31" t="s">
        <v>2733</v>
      </c>
      <c r="D143" s="31" t="s">
        <v>1829</v>
      </c>
      <c r="E143" s="43" t="s">
        <v>1831</v>
      </c>
      <c r="F143" s="43" t="s">
        <v>1823</v>
      </c>
      <c r="G143" s="31"/>
      <c r="H143" s="31"/>
      <c r="I143" s="30" t="s">
        <v>534</v>
      </c>
      <c r="J143" s="32">
        <v>9746161</v>
      </c>
      <c r="K143" s="32" t="s">
        <v>1832</v>
      </c>
      <c r="L143" s="32" t="s">
        <v>1833</v>
      </c>
      <c r="M143" s="40"/>
      <c r="N143" s="32" t="s">
        <v>1834</v>
      </c>
      <c r="O143" s="40" t="s">
        <v>1835</v>
      </c>
      <c r="P143" s="30" t="s">
        <v>2736</v>
      </c>
      <c r="Q143" s="37">
        <v>43255</v>
      </c>
      <c r="R143" s="30"/>
      <c r="S143" s="30"/>
      <c r="T143" s="30"/>
    </row>
    <row r="144" spans="1:20" ht="67.900000000000006" hidden="1" customHeight="1" x14ac:dyDescent="0.2">
      <c r="A144" s="30">
        <v>143</v>
      </c>
      <c r="B144" s="31" t="s">
        <v>2735</v>
      </c>
      <c r="C144" s="31" t="s">
        <v>2733</v>
      </c>
      <c r="D144" s="31" t="s">
        <v>1836</v>
      </c>
      <c r="E144" s="43" t="s">
        <v>1837</v>
      </c>
      <c r="F144" s="43" t="s">
        <v>1838</v>
      </c>
      <c r="G144" s="47" t="s">
        <v>1839</v>
      </c>
      <c r="H144" s="47" t="s">
        <v>1840</v>
      </c>
      <c r="I144" s="30" t="s">
        <v>534</v>
      </c>
      <c r="J144" s="32">
        <v>39033000</v>
      </c>
      <c r="K144" s="32" t="s">
        <v>1841</v>
      </c>
      <c r="L144" s="32" t="s">
        <v>1642</v>
      </c>
      <c r="M144" s="40"/>
      <c r="N144" s="32" t="s">
        <v>1842</v>
      </c>
      <c r="O144" s="40" t="s">
        <v>1843</v>
      </c>
      <c r="P144" s="30" t="s">
        <v>2736</v>
      </c>
      <c r="Q144" s="37">
        <v>43255</v>
      </c>
      <c r="R144" s="30"/>
      <c r="S144" s="30"/>
      <c r="T144" s="30"/>
    </row>
    <row r="145" spans="1:21" ht="46.15" hidden="1" customHeight="1" x14ac:dyDescent="0.2">
      <c r="A145" s="30">
        <v>144</v>
      </c>
      <c r="B145" s="31" t="s">
        <v>1844</v>
      </c>
      <c r="C145" s="31" t="s">
        <v>2733</v>
      </c>
      <c r="D145" s="31" t="s">
        <v>1845</v>
      </c>
      <c r="E145" s="43" t="s">
        <v>1846</v>
      </c>
      <c r="F145" s="43" t="s">
        <v>1847</v>
      </c>
      <c r="G145" s="47" t="s">
        <v>1848</v>
      </c>
      <c r="H145" s="47" t="s">
        <v>1849</v>
      </c>
      <c r="I145" s="30" t="s">
        <v>2713</v>
      </c>
      <c r="J145" s="32">
        <v>2300000</v>
      </c>
      <c r="K145" s="32" t="s">
        <v>1850</v>
      </c>
      <c r="L145" s="32" t="s">
        <v>1851</v>
      </c>
      <c r="M145" s="40" t="s">
        <v>1852</v>
      </c>
      <c r="N145" s="32" t="s">
        <v>1853</v>
      </c>
      <c r="O145" s="40" t="s">
        <v>1854</v>
      </c>
      <c r="P145" s="30" t="s">
        <v>2736</v>
      </c>
      <c r="Q145" s="37">
        <v>43255</v>
      </c>
      <c r="R145" s="30"/>
      <c r="S145" s="30"/>
      <c r="T145" s="30"/>
    </row>
    <row r="146" spans="1:21" ht="59.45" hidden="1" customHeight="1" x14ac:dyDescent="0.2">
      <c r="A146" s="30">
        <v>145</v>
      </c>
      <c r="B146" s="31" t="s">
        <v>1855</v>
      </c>
      <c r="C146" s="31" t="s">
        <v>68</v>
      </c>
      <c r="D146" s="31" t="s">
        <v>2544</v>
      </c>
      <c r="E146" s="43" t="s">
        <v>2545</v>
      </c>
      <c r="F146" s="43" t="s">
        <v>2546</v>
      </c>
      <c r="G146" s="47" t="s">
        <v>2673</v>
      </c>
      <c r="H146" s="31"/>
      <c r="I146" s="30" t="s">
        <v>2644</v>
      </c>
      <c r="J146" s="32">
        <v>17738068</v>
      </c>
      <c r="K146" s="32" t="s">
        <v>2674</v>
      </c>
      <c r="L146" s="32" t="s">
        <v>2675</v>
      </c>
      <c r="M146" s="40" t="s">
        <v>2676</v>
      </c>
      <c r="N146" s="32" t="s">
        <v>2677</v>
      </c>
      <c r="O146" s="40" t="s">
        <v>2678</v>
      </c>
      <c r="P146" s="31" t="s">
        <v>2728</v>
      </c>
      <c r="Q146" s="37">
        <v>43255</v>
      </c>
      <c r="R146" s="30"/>
      <c r="S146" s="30"/>
      <c r="T146" s="30"/>
    </row>
    <row r="147" spans="1:21" ht="76.150000000000006" hidden="1" customHeight="1" x14ac:dyDescent="0.2">
      <c r="A147" s="30">
        <v>146</v>
      </c>
      <c r="B147" s="31" t="s">
        <v>1856</v>
      </c>
      <c r="C147" s="31" t="s">
        <v>68</v>
      </c>
      <c r="D147" s="31" t="s">
        <v>2547</v>
      </c>
      <c r="E147" s="43" t="s">
        <v>2548</v>
      </c>
      <c r="F147" s="43" t="s">
        <v>2549</v>
      </c>
      <c r="G147" s="46" t="s">
        <v>2550</v>
      </c>
      <c r="H147" s="46" t="s">
        <v>2551</v>
      </c>
      <c r="I147" s="30" t="s">
        <v>2822</v>
      </c>
      <c r="J147" s="32">
        <f>4103161+9310870+435680</f>
        <v>13849711</v>
      </c>
      <c r="K147" s="32" t="s">
        <v>2552</v>
      </c>
      <c r="L147" s="32" t="s">
        <v>2553</v>
      </c>
      <c r="M147" s="40" t="s">
        <v>2549</v>
      </c>
      <c r="N147" s="32" t="s">
        <v>2554</v>
      </c>
      <c r="O147" s="40" t="s">
        <v>2555</v>
      </c>
      <c r="P147" s="31" t="s">
        <v>2728</v>
      </c>
      <c r="Q147" s="37">
        <v>43255</v>
      </c>
      <c r="R147" s="30"/>
      <c r="S147" s="30"/>
      <c r="T147" s="30"/>
    </row>
    <row r="148" spans="1:21" ht="62.45" customHeight="1" x14ac:dyDescent="0.2">
      <c r="A148" s="30">
        <v>147</v>
      </c>
      <c r="B148" s="31" t="s">
        <v>1857</v>
      </c>
      <c r="C148" s="31" t="s">
        <v>68</v>
      </c>
      <c r="D148" s="31" t="s">
        <v>2556</v>
      </c>
      <c r="E148" s="43" t="s">
        <v>2557</v>
      </c>
      <c r="F148" s="43" t="s">
        <v>2558</v>
      </c>
      <c r="G148" s="46" t="s">
        <v>2559</v>
      </c>
      <c r="H148" s="47" t="s">
        <v>2679</v>
      </c>
      <c r="I148" s="30" t="s">
        <v>2822</v>
      </c>
      <c r="J148" s="32">
        <f>4529848+230072+171928+9968</f>
        <v>4941816</v>
      </c>
      <c r="K148" s="32" t="s">
        <v>2560</v>
      </c>
      <c r="L148" s="32" t="s">
        <v>2561</v>
      </c>
      <c r="M148" s="40" t="s">
        <v>2562</v>
      </c>
      <c r="N148" s="32" t="s">
        <v>2563</v>
      </c>
      <c r="O148" s="40" t="s">
        <v>2564</v>
      </c>
      <c r="P148" s="52" t="s">
        <v>2687</v>
      </c>
      <c r="Q148" s="37">
        <v>43255</v>
      </c>
      <c r="R148" s="30" t="s">
        <v>2899</v>
      </c>
      <c r="S148" s="30"/>
      <c r="T148" s="30"/>
    </row>
    <row r="149" spans="1:21" s="118" customFormat="1" ht="68.25" customHeight="1" x14ac:dyDescent="0.2">
      <c r="A149" s="111">
        <v>148</v>
      </c>
      <c r="B149" s="112" t="s">
        <v>2565</v>
      </c>
      <c r="C149" s="112" t="s">
        <v>68</v>
      </c>
      <c r="D149" s="31" t="s">
        <v>2566</v>
      </c>
      <c r="E149" s="43" t="s">
        <v>2567</v>
      </c>
      <c r="F149" s="43" t="s">
        <v>2568</v>
      </c>
      <c r="G149" s="46" t="s">
        <v>2569</v>
      </c>
      <c r="H149" s="46" t="s">
        <v>2570</v>
      </c>
      <c r="I149" s="111" t="s">
        <v>2822</v>
      </c>
      <c r="J149" s="113">
        <v>3335385</v>
      </c>
      <c r="K149" s="113" t="s">
        <v>2571</v>
      </c>
      <c r="L149" s="113" t="s">
        <v>2572</v>
      </c>
      <c r="M149" s="114" t="s">
        <v>2573</v>
      </c>
      <c r="N149" s="113" t="s">
        <v>2574</v>
      </c>
      <c r="O149" s="114" t="s">
        <v>2575</v>
      </c>
      <c r="P149" s="115" t="s">
        <v>2684</v>
      </c>
      <c r="Q149" s="116">
        <v>43255</v>
      </c>
      <c r="R149" s="111" t="s">
        <v>2899</v>
      </c>
      <c r="S149" s="111"/>
      <c r="T149" s="111"/>
      <c r="U149" s="117">
        <f>J149/3350000*100</f>
        <v>99.563731343283578</v>
      </c>
    </row>
    <row r="150" spans="1:21" ht="114" customHeight="1" x14ac:dyDescent="0.2">
      <c r="A150" s="30">
        <v>149</v>
      </c>
      <c r="B150" s="31" t="s">
        <v>1858</v>
      </c>
      <c r="C150" s="31" t="s">
        <v>68</v>
      </c>
      <c r="D150" s="31" t="s">
        <v>2576</v>
      </c>
      <c r="E150" s="43" t="s">
        <v>2577</v>
      </c>
      <c r="F150" s="43" t="s">
        <v>2578</v>
      </c>
      <c r="G150" s="46" t="s">
        <v>2579</v>
      </c>
      <c r="H150" s="46" t="s">
        <v>2580</v>
      </c>
      <c r="I150" s="30" t="s">
        <v>2832</v>
      </c>
      <c r="J150" s="32">
        <f>37706123+24465+8077067+566812</f>
        <v>46374467</v>
      </c>
      <c r="K150" s="32" t="s">
        <v>2581</v>
      </c>
      <c r="L150" s="32" t="s">
        <v>2582</v>
      </c>
      <c r="M150" s="40" t="s">
        <v>2583</v>
      </c>
      <c r="N150" s="32" t="s">
        <v>2584</v>
      </c>
      <c r="O150" s="40" t="s">
        <v>2585</v>
      </c>
      <c r="P150" s="52" t="s">
        <v>2686</v>
      </c>
      <c r="Q150" s="37">
        <v>43255</v>
      </c>
      <c r="R150" s="30" t="s">
        <v>2899</v>
      </c>
      <c r="S150" s="30"/>
      <c r="T150" s="30"/>
    </row>
    <row r="151" spans="1:21" ht="48.6" customHeight="1" x14ac:dyDescent="0.2">
      <c r="A151" s="30">
        <v>150</v>
      </c>
      <c r="B151" s="49" t="s">
        <v>1859</v>
      </c>
      <c r="C151" s="31" t="s">
        <v>68</v>
      </c>
      <c r="D151" s="31"/>
      <c r="E151" s="43"/>
      <c r="F151" s="43"/>
      <c r="G151" s="31"/>
      <c r="H151" s="31"/>
      <c r="I151" s="30"/>
      <c r="J151" s="32"/>
      <c r="K151" s="32"/>
      <c r="L151" s="32"/>
      <c r="M151" s="40"/>
      <c r="N151" s="32"/>
      <c r="O151" s="40"/>
      <c r="P151" s="52" t="s">
        <v>2685</v>
      </c>
      <c r="Q151" s="37">
        <v>43255</v>
      </c>
      <c r="R151" s="30"/>
      <c r="S151" s="30"/>
      <c r="T151" s="30"/>
    </row>
    <row r="152" spans="1:21" ht="48" customHeight="1" x14ac:dyDescent="0.2">
      <c r="A152" s="30">
        <v>151</v>
      </c>
      <c r="B152" s="31" t="s">
        <v>1860</v>
      </c>
      <c r="C152" s="31" t="s">
        <v>68</v>
      </c>
      <c r="D152" s="31" t="s">
        <v>2586</v>
      </c>
      <c r="E152" s="43" t="s">
        <v>2587</v>
      </c>
      <c r="F152" s="43" t="s">
        <v>2588</v>
      </c>
      <c r="G152" s="46" t="s">
        <v>2589</v>
      </c>
      <c r="H152" s="31" t="s">
        <v>2590</v>
      </c>
      <c r="I152" s="30" t="s">
        <v>2655</v>
      </c>
      <c r="J152" s="32">
        <v>1980000</v>
      </c>
      <c r="K152" s="32" t="s">
        <v>2591</v>
      </c>
      <c r="L152" s="32" t="s">
        <v>2592</v>
      </c>
      <c r="M152" s="40" t="s">
        <v>2593</v>
      </c>
      <c r="N152" s="32" t="s">
        <v>2594</v>
      </c>
      <c r="O152" s="40" t="s">
        <v>2595</v>
      </c>
      <c r="P152" s="52" t="s">
        <v>2683</v>
      </c>
      <c r="Q152" s="37">
        <v>43255</v>
      </c>
      <c r="R152" s="30" t="s">
        <v>2899</v>
      </c>
      <c r="S152" s="30"/>
      <c r="T152" s="30"/>
    </row>
    <row r="153" spans="1:21" ht="54" customHeight="1" x14ac:dyDescent="0.2">
      <c r="A153" s="30">
        <v>152</v>
      </c>
      <c r="B153" s="31" t="s">
        <v>2680</v>
      </c>
      <c r="C153" s="31" t="s">
        <v>68</v>
      </c>
      <c r="D153" s="31" t="s">
        <v>2596</v>
      </c>
      <c r="E153" s="43" t="s">
        <v>2597</v>
      </c>
      <c r="F153" s="43" t="s">
        <v>2598</v>
      </c>
      <c r="G153" s="46" t="s">
        <v>2599</v>
      </c>
      <c r="H153" s="46" t="s">
        <v>2600</v>
      </c>
      <c r="I153" s="30" t="s">
        <v>2655</v>
      </c>
      <c r="J153" s="32">
        <v>4859000</v>
      </c>
      <c r="K153" s="32" t="s">
        <v>2601</v>
      </c>
      <c r="L153" s="32" t="s">
        <v>2602</v>
      </c>
      <c r="M153" s="40" t="s">
        <v>2603</v>
      </c>
      <c r="N153" s="32" t="s">
        <v>2604</v>
      </c>
      <c r="O153" s="40" t="s">
        <v>2605</v>
      </c>
      <c r="P153" s="52" t="s">
        <v>2682</v>
      </c>
      <c r="Q153" s="37">
        <v>43255</v>
      </c>
      <c r="R153" s="30" t="s">
        <v>2899</v>
      </c>
      <c r="S153" s="30"/>
      <c r="T153" s="30"/>
    </row>
    <row r="154" spans="1:21" ht="48.6" hidden="1" customHeight="1" x14ac:dyDescent="0.2">
      <c r="A154" s="30">
        <v>153</v>
      </c>
      <c r="B154" s="31" t="s">
        <v>1861</v>
      </c>
      <c r="C154" s="31" t="s">
        <v>68</v>
      </c>
      <c r="D154" s="31" t="s">
        <v>2606</v>
      </c>
      <c r="E154" s="43" t="s">
        <v>2607</v>
      </c>
      <c r="F154" s="43" t="s">
        <v>2608</v>
      </c>
      <c r="G154" s="46" t="s">
        <v>2609</v>
      </c>
      <c r="H154" s="31"/>
      <c r="I154" s="30" t="s">
        <v>2681</v>
      </c>
      <c r="J154" s="32">
        <v>28462279</v>
      </c>
      <c r="K154" s="32" t="s">
        <v>2610</v>
      </c>
      <c r="L154" s="32" t="s">
        <v>2611</v>
      </c>
      <c r="M154" s="40" t="s">
        <v>2612</v>
      </c>
      <c r="N154" s="32" t="s">
        <v>2613</v>
      </c>
      <c r="O154" s="40" t="s">
        <v>2614</v>
      </c>
      <c r="P154" s="31" t="s">
        <v>2728</v>
      </c>
      <c r="Q154" s="37">
        <v>43255</v>
      </c>
      <c r="R154" s="30"/>
      <c r="S154" s="30"/>
      <c r="T154" s="30"/>
    </row>
    <row r="155" spans="1:21" ht="77.25" hidden="1" customHeight="1" x14ac:dyDescent="0.2">
      <c r="A155" s="30">
        <v>154</v>
      </c>
      <c r="B155" s="31" t="s">
        <v>2739</v>
      </c>
      <c r="C155" s="31" t="s">
        <v>0</v>
      </c>
      <c r="D155" s="31" t="s">
        <v>1862</v>
      </c>
      <c r="E155" s="43" t="s">
        <v>1863</v>
      </c>
      <c r="F155" s="43" t="s">
        <v>1864</v>
      </c>
      <c r="G155" s="47" t="s">
        <v>1865</v>
      </c>
      <c r="H155" s="47" t="s">
        <v>1866</v>
      </c>
      <c r="I155" s="30" t="s">
        <v>574</v>
      </c>
      <c r="J155" s="32">
        <f>59552075+1212390+968406+838430+576596+908582</f>
        <v>64056479</v>
      </c>
      <c r="K155" s="32" t="s">
        <v>1867</v>
      </c>
      <c r="L155" s="32" t="s">
        <v>1868</v>
      </c>
      <c r="M155" s="40" t="s">
        <v>1869</v>
      </c>
      <c r="N155" s="32" t="s">
        <v>1870</v>
      </c>
      <c r="O155" s="40" t="s">
        <v>1871</v>
      </c>
      <c r="P155" s="30" t="s">
        <v>2811</v>
      </c>
      <c r="Q155" s="37" t="s">
        <v>1872</v>
      </c>
      <c r="R155" s="30"/>
      <c r="S155" s="30"/>
      <c r="T155" s="30"/>
    </row>
    <row r="156" spans="1:21" ht="64.900000000000006" hidden="1" customHeight="1" x14ac:dyDescent="0.2">
      <c r="A156" s="30">
        <v>155</v>
      </c>
      <c r="B156" s="31" t="s">
        <v>1873</v>
      </c>
      <c r="C156" s="31" t="s">
        <v>0</v>
      </c>
      <c r="D156" s="31" t="s">
        <v>1874</v>
      </c>
      <c r="E156" s="43" t="s">
        <v>1875</v>
      </c>
      <c r="F156" s="43" t="s">
        <v>1876</v>
      </c>
      <c r="G156" s="47" t="s">
        <v>1877</v>
      </c>
      <c r="H156" s="47" t="s">
        <v>1878</v>
      </c>
      <c r="I156" s="30" t="s">
        <v>2697</v>
      </c>
      <c r="J156" s="32">
        <v>96332000</v>
      </c>
      <c r="K156" s="32" t="s">
        <v>928</v>
      </c>
      <c r="L156" s="32" t="s">
        <v>1879</v>
      </c>
      <c r="M156" s="40" t="s">
        <v>1880</v>
      </c>
      <c r="N156" s="32" t="s">
        <v>1881</v>
      </c>
      <c r="O156" s="40" t="s">
        <v>1882</v>
      </c>
      <c r="P156" s="30" t="s">
        <v>2811</v>
      </c>
      <c r="Q156" s="37" t="s">
        <v>1872</v>
      </c>
      <c r="R156" s="30"/>
      <c r="S156" s="30"/>
      <c r="T156" s="30"/>
    </row>
    <row r="157" spans="1:21" ht="55.9" hidden="1" customHeight="1" x14ac:dyDescent="0.2">
      <c r="A157" s="30">
        <v>156</v>
      </c>
      <c r="B157" s="31" t="s">
        <v>2738</v>
      </c>
      <c r="C157" s="31" t="s">
        <v>2737</v>
      </c>
      <c r="D157" s="31" t="s">
        <v>1883</v>
      </c>
      <c r="E157" s="43" t="s">
        <v>1884</v>
      </c>
      <c r="F157" s="43" t="s">
        <v>1884</v>
      </c>
      <c r="G157" s="47" t="s">
        <v>1885</v>
      </c>
      <c r="H157" s="47" t="s">
        <v>1886</v>
      </c>
      <c r="I157" s="30" t="s">
        <v>2655</v>
      </c>
      <c r="J157" s="32">
        <v>1606000</v>
      </c>
      <c r="K157" s="32" t="s">
        <v>1887</v>
      </c>
      <c r="L157" s="32" t="s">
        <v>1888</v>
      </c>
      <c r="M157" s="40" t="s">
        <v>1889</v>
      </c>
      <c r="N157" s="32" t="s">
        <v>1890</v>
      </c>
      <c r="O157" s="40" t="s">
        <v>1891</v>
      </c>
      <c r="P157" s="31" t="s">
        <v>2728</v>
      </c>
      <c r="Q157" s="37" t="s">
        <v>1585</v>
      </c>
      <c r="R157" s="30"/>
      <c r="S157" s="30"/>
      <c r="T157" s="30"/>
    </row>
    <row r="158" spans="1:21" ht="55.15" hidden="1" customHeight="1" x14ac:dyDescent="0.2">
      <c r="A158" s="30">
        <v>157</v>
      </c>
      <c r="B158" s="31" t="s">
        <v>195</v>
      </c>
      <c r="C158" s="31" t="s">
        <v>2617</v>
      </c>
      <c r="D158" s="31" t="s">
        <v>1894</v>
      </c>
      <c r="E158" s="43" t="s">
        <v>1895</v>
      </c>
      <c r="F158" s="43" t="s">
        <v>1896</v>
      </c>
      <c r="G158" s="47" t="s">
        <v>1897</v>
      </c>
      <c r="H158" s="47" t="s">
        <v>1898</v>
      </c>
      <c r="I158" s="30" t="s">
        <v>2681</v>
      </c>
      <c r="J158" s="32">
        <v>96716773</v>
      </c>
      <c r="K158" s="32" t="s">
        <v>1899</v>
      </c>
      <c r="L158" s="32" t="s">
        <v>1900</v>
      </c>
      <c r="M158" s="40" t="s">
        <v>1901</v>
      </c>
      <c r="N158" s="32" t="s">
        <v>1902</v>
      </c>
      <c r="O158" s="40" t="s">
        <v>1895</v>
      </c>
      <c r="P158" s="30" t="s">
        <v>2736</v>
      </c>
      <c r="Q158" s="37" t="s">
        <v>1903</v>
      </c>
      <c r="R158" s="30"/>
      <c r="S158" s="30"/>
      <c r="T158" s="30"/>
    </row>
    <row r="159" spans="1:21" ht="58.15" hidden="1" customHeight="1" x14ac:dyDescent="0.2">
      <c r="A159" s="30">
        <v>158</v>
      </c>
      <c r="B159" s="31" t="s">
        <v>1892</v>
      </c>
      <c r="C159" s="31" t="s">
        <v>2617</v>
      </c>
      <c r="D159" s="31" t="s">
        <v>1904</v>
      </c>
      <c r="E159" s="43" t="s">
        <v>1905</v>
      </c>
      <c r="F159" s="43" t="s">
        <v>1906</v>
      </c>
      <c r="G159" s="47" t="s">
        <v>1907</v>
      </c>
      <c r="H159" s="31"/>
      <c r="I159" s="30" t="s">
        <v>779</v>
      </c>
      <c r="J159" s="32">
        <v>39086408</v>
      </c>
      <c r="K159" s="32" t="s">
        <v>1908</v>
      </c>
      <c r="L159" s="32" t="s">
        <v>1909</v>
      </c>
      <c r="M159" s="40" t="s">
        <v>1910</v>
      </c>
      <c r="N159" s="32" t="s">
        <v>1911</v>
      </c>
      <c r="O159" s="40" t="s">
        <v>1912</v>
      </c>
      <c r="P159" s="30" t="s">
        <v>2736</v>
      </c>
      <c r="Q159" s="37" t="s">
        <v>1903</v>
      </c>
      <c r="R159" s="30"/>
      <c r="S159" s="30"/>
      <c r="T159" s="30"/>
    </row>
    <row r="160" spans="1:21" ht="58.9" hidden="1" customHeight="1" x14ac:dyDescent="0.2">
      <c r="A160" s="30">
        <v>159</v>
      </c>
      <c r="B160" s="31" t="s">
        <v>2741</v>
      </c>
      <c r="C160" s="31" t="s">
        <v>2617</v>
      </c>
      <c r="D160" s="31" t="s">
        <v>1913</v>
      </c>
      <c r="E160" s="43" t="s">
        <v>1914</v>
      </c>
      <c r="F160" s="43" t="s">
        <v>1915</v>
      </c>
      <c r="G160" s="47" t="s">
        <v>1916</v>
      </c>
      <c r="H160" s="31"/>
      <c r="I160" s="30" t="s">
        <v>2833</v>
      </c>
      <c r="J160" s="32">
        <v>18847047</v>
      </c>
      <c r="K160" s="32" t="s">
        <v>1917</v>
      </c>
      <c r="L160" s="32" t="s">
        <v>1918</v>
      </c>
      <c r="M160" s="40" t="s">
        <v>1919</v>
      </c>
      <c r="N160" s="32" t="s">
        <v>1920</v>
      </c>
      <c r="O160" s="40" t="s">
        <v>1921</v>
      </c>
      <c r="P160" s="30" t="s">
        <v>2736</v>
      </c>
      <c r="Q160" s="37" t="s">
        <v>1903</v>
      </c>
      <c r="R160" s="30"/>
      <c r="S160" s="30"/>
      <c r="T160" s="30"/>
    </row>
    <row r="161" spans="1:21" s="118" customFormat="1" ht="47.25" customHeight="1" x14ac:dyDescent="0.2">
      <c r="A161" s="111">
        <v>160</v>
      </c>
      <c r="B161" s="112" t="s">
        <v>1922</v>
      </c>
      <c r="C161" s="112" t="s">
        <v>2617</v>
      </c>
      <c r="D161" s="31" t="s">
        <v>1923</v>
      </c>
      <c r="E161" s="43" t="s">
        <v>1924</v>
      </c>
      <c r="F161" s="43" t="s">
        <v>1925</v>
      </c>
      <c r="G161" s="47" t="s">
        <v>1926</v>
      </c>
      <c r="H161" s="47" t="s">
        <v>1927</v>
      </c>
      <c r="I161" s="111" t="s">
        <v>2639</v>
      </c>
      <c r="J161" s="113">
        <v>4576464</v>
      </c>
      <c r="K161" s="113" t="s">
        <v>1928</v>
      </c>
      <c r="L161" s="113" t="s">
        <v>1929</v>
      </c>
      <c r="M161" s="114" t="s">
        <v>1930</v>
      </c>
      <c r="N161" s="113" t="s">
        <v>1931</v>
      </c>
      <c r="O161" s="114" t="s">
        <v>1932</v>
      </c>
      <c r="P161" s="123" t="s">
        <v>2896</v>
      </c>
      <c r="Q161" s="116" t="s">
        <v>1903</v>
      </c>
      <c r="R161" s="111" t="s">
        <v>2899</v>
      </c>
      <c r="S161" s="111"/>
      <c r="T161" s="111"/>
      <c r="U161" s="117">
        <f>J161/4600000*100</f>
        <v>99.488347826086951</v>
      </c>
    </row>
    <row r="162" spans="1:21" ht="69" hidden="1" customHeight="1" x14ac:dyDescent="0.2">
      <c r="A162" s="30">
        <v>161</v>
      </c>
      <c r="B162" s="31" t="s">
        <v>1893</v>
      </c>
      <c r="C162" s="31" t="s">
        <v>2617</v>
      </c>
      <c r="D162" s="31" t="s">
        <v>1933</v>
      </c>
      <c r="E162" s="43" t="s">
        <v>1934</v>
      </c>
      <c r="F162" s="43" t="s">
        <v>1935</v>
      </c>
      <c r="G162" s="31"/>
      <c r="H162" s="31"/>
      <c r="I162" s="30" t="s">
        <v>779</v>
      </c>
      <c r="J162" s="32">
        <v>143881020</v>
      </c>
      <c r="K162" s="32" t="s">
        <v>1936</v>
      </c>
      <c r="L162" s="32" t="s">
        <v>1937</v>
      </c>
      <c r="M162" s="40" t="s">
        <v>1938</v>
      </c>
      <c r="N162" s="32" t="s">
        <v>1939</v>
      </c>
      <c r="O162" s="40" t="s">
        <v>1940</v>
      </c>
      <c r="P162" s="30" t="s">
        <v>2736</v>
      </c>
      <c r="Q162" s="37" t="s">
        <v>1903</v>
      </c>
      <c r="R162" s="30"/>
      <c r="S162" s="30"/>
      <c r="T162" s="30"/>
    </row>
    <row r="163" spans="1:21" ht="71.45" customHeight="1" x14ac:dyDescent="0.2">
      <c r="A163" s="30">
        <v>162</v>
      </c>
      <c r="B163" s="31" t="s">
        <v>1941</v>
      </c>
      <c r="C163" s="31" t="s">
        <v>67</v>
      </c>
      <c r="D163" s="31" t="s">
        <v>1942</v>
      </c>
      <c r="E163" s="43" t="s">
        <v>1943</v>
      </c>
      <c r="F163" s="43" t="s">
        <v>1944</v>
      </c>
      <c r="G163" s="47" t="s">
        <v>1945</v>
      </c>
      <c r="H163" s="47" t="s">
        <v>1946</v>
      </c>
      <c r="I163" s="30" t="s">
        <v>534</v>
      </c>
      <c r="J163" s="32">
        <v>61217185</v>
      </c>
      <c r="K163" s="32" t="s">
        <v>1947</v>
      </c>
      <c r="L163" s="32" t="s">
        <v>1948</v>
      </c>
      <c r="M163" s="40" t="s">
        <v>1943</v>
      </c>
      <c r="N163" s="32" t="s">
        <v>1949</v>
      </c>
      <c r="O163" s="40" t="s">
        <v>1950</v>
      </c>
      <c r="P163" s="51" t="s">
        <v>2743</v>
      </c>
      <c r="Q163" s="37" t="s">
        <v>1903</v>
      </c>
      <c r="R163" s="30" t="s">
        <v>2899</v>
      </c>
      <c r="S163" s="30"/>
      <c r="T163" s="30"/>
    </row>
    <row r="164" spans="1:21" ht="56.45" hidden="1" customHeight="1" x14ac:dyDescent="0.2">
      <c r="A164" s="30">
        <v>163</v>
      </c>
      <c r="B164" s="31" t="s">
        <v>1951</v>
      </c>
      <c r="C164" s="31" t="s">
        <v>67</v>
      </c>
      <c r="D164" s="31" t="s">
        <v>1952</v>
      </c>
      <c r="E164" s="43" t="s">
        <v>1953</v>
      </c>
      <c r="F164" s="43" t="s">
        <v>1954</v>
      </c>
      <c r="G164" s="47" t="s">
        <v>1955</v>
      </c>
      <c r="H164" s="47" t="s">
        <v>1956</v>
      </c>
      <c r="I164" s="30" t="s">
        <v>698</v>
      </c>
      <c r="J164" s="32">
        <f>4181086+17234465</f>
        <v>21415551</v>
      </c>
      <c r="K164" s="32" t="s">
        <v>2742</v>
      </c>
      <c r="L164" s="32" t="s">
        <v>1957</v>
      </c>
      <c r="M164" s="40" t="s">
        <v>1958</v>
      </c>
      <c r="N164" s="32" t="s">
        <v>1959</v>
      </c>
      <c r="O164" s="40" t="s">
        <v>1960</v>
      </c>
      <c r="P164" s="30" t="s">
        <v>2736</v>
      </c>
      <c r="Q164" s="37" t="s">
        <v>1903</v>
      </c>
      <c r="R164" s="30"/>
      <c r="S164" s="30"/>
      <c r="T164" s="30"/>
    </row>
    <row r="165" spans="1:21" ht="68.45" hidden="1" customHeight="1" x14ac:dyDescent="0.2">
      <c r="A165" s="30">
        <v>164</v>
      </c>
      <c r="B165" s="31" t="s">
        <v>1961</v>
      </c>
      <c r="C165" s="31" t="s">
        <v>67</v>
      </c>
      <c r="D165" s="31" t="s">
        <v>1962</v>
      </c>
      <c r="E165" s="43" t="s">
        <v>1963</v>
      </c>
      <c r="F165" s="43" t="s">
        <v>1964</v>
      </c>
      <c r="G165" s="46" t="s">
        <v>1965</v>
      </c>
      <c r="H165" s="46" t="s">
        <v>1966</v>
      </c>
      <c r="I165" s="30" t="s">
        <v>698</v>
      </c>
      <c r="J165" s="32">
        <v>15774955</v>
      </c>
      <c r="K165" s="32" t="s">
        <v>1967</v>
      </c>
      <c r="L165" s="32" t="s">
        <v>1968</v>
      </c>
      <c r="M165" s="40" t="s">
        <v>1969</v>
      </c>
      <c r="N165" s="32" t="s">
        <v>1970</v>
      </c>
      <c r="O165" s="40" t="s">
        <v>1971</v>
      </c>
      <c r="P165" s="30" t="s">
        <v>2736</v>
      </c>
      <c r="Q165" s="37" t="s">
        <v>1903</v>
      </c>
      <c r="R165" s="30"/>
      <c r="S165" s="30"/>
      <c r="T165" s="30"/>
    </row>
    <row r="166" spans="1:21" ht="61.9" hidden="1" customHeight="1" x14ac:dyDescent="0.2">
      <c r="A166" s="30">
        <v>165</v>
      </c>
      <c r="B166" s="31" t="s">
        <v>1972</v>
      </c>
      <c r="C166" s="31" t="s">
        <v>67</v>
      </c>
      <c r="D166" s="31" t="s">
        <v>1973</v>
      </c>
      <c r="E166" s="43" t="s">
        <v>1974</v>
      </c>
      <c r="F166" s="43" t="s">
        <v>1975</v>
      </c>
      <c r="G166" s="46" t="s">
        <v>1976</v>
      </c>
      <c r="H166" s="46" t="s">
        <v>1977</v>
      </c>
      <c r="I166" s="30" t="s">
        <v>534</v>
      </c>
      <c r="J166" s="32">
        <v>112942779</v>
      </c>
      <c r="K166" s="32" t="s">
        <v>1978</v>
      </c>
      <c r="L166" s="32" t="s">
        <v>1979</v>
      </c>
      <c r="M166" s="40" t="s">
        <v>1974</v>
      </c>
      <c r="N166" s="32" t="s">
        <v>1980</v>
      </c>
      <c r="O166" s="40" t="s">
        <v>1981</v>
      </c>
      <c r="P166" s="30" t="s">
        <v>2736</v>
      </c>
      <c r="Q166" s="37" t="s">
        <v>1903</v>
      </c>
      <c r="R166" s="30"/>
      <c r="S166" s="30"/>
      <c r="T166" s="30"/>
    </row>
    <row r="167" spans="1:21" ht="54.6" hidden="1" customHeight="1" x14ac:dyDescent="0.2">
      <c r="A167" s="30">
        <v>166</v>
      </c>
      <c r="B167" s="31" t="s">
        <v>1982</v>
      </c>
      <c r="C167" s="31" t="s">
        <v>67</v>
      </c>
      <c r="D167" s="31" t="s">
        <v>1983</v>
      </c>
      <c r="E167" s="43" t="s">
        <v>1984</v>
      </c>
      <c r="F167" s="43" t="s">
        <v>1985</v>
      </c>
      <c r="G167" s="46" t="s">
        <v>1986</v>
      </c>
      <c r="H167" s="31"/>
      <c r="I167" s="30" t="s">
        <v>698</v>
      </c>
      <c r="J167" s="32">
        <v>17300816</v>
      </c>
      <c r="K167" s="32" t="s">
        <v>1987</v>
      </c>
      <c r="L167" s="32" t="s">
        <v>1988</v>
      </c>
      <c r="M167" s="40" t="s">
        <v>1989</v>
      </c>
      <c r="N167" s="32" t="s">
        <v>1990</v>
      </c>
      <c r="O167" s="40" t="s">
        <v>1989</v>
      </c>
      <c r="P167" s="30" t="s">
        <v>2736</v>
      </c>
      <c r="Q167" s="37" t="s">
        <v>1903</v>
      </c>
      <c r="R167" s="30"/>
      <c r="S167" s="30"/>
      <c r="T167" s="30"/>
    </row>
    <row r="168" spans="1:21" ht="39" hidden="1" customHeight="1" x14ac:dyDescent="0.2">
      <c r="A168" s="30">
        <v>167</v>
      </c>
      <c r="B168" s="31" t="s">
        <v>116</v>
      </c>
      <c r="C168" s="31" t="s">
        <v>67</v>
      </c>
      <c r="D168" s="31" t="s">
        <v>1991</v>
      </c>
      <c r="E168" s="43" t="s">
        <v>1992</v>
      </c>
      <c r="F168" s="43" t="s">
        <v>1993</v>
      </c>
      <c r="G168" s="46" t="s">
        <v>1994</v>
      </c>
      <c r="H168" s="46" t="s">
        <v>1995</v>
      </c>
      <c r="I168" s="30" t="s">
        <v>698</v>
      </c>
      <c r="J168" s="32">
        <v>36281221</v>
      </c>
      <c r="K168" s="32" t="s">
        <v>1996</v>
      </c>
      <c r="L168" s="32" t="s">
        <v>1997</v>
      </c>
      <c r="M168" s="40" t="s">
        <v>1998</v>
      </c>
      <c r="N168" s="32" t="s">
        <v>1999</v>
      </c>
      <c r="O168" s="40" t="s">
        <v>2000</v>
      </c>
      <c r="P168" s="30" t="s">
        <v>2736</v>
      </c>
      <c r="Q168" s="37" t="s">
        <v>1903</v>
      </c>
      <c r="R168" s="30"/>
      <c r="S168" s="30"/>
      <c r="T168" s="30"/>
    </row>
    <row r="169" spans="1:21" ht="56.45" hidden="1" customHeight="1" x14ac:dyDescent="0.2">
      <c r="A169" s="30">
        <v>168</v>
      </c>
      <c r="B169" s="31" t="s">
        <v>2815</v>
      </c>
      <c r="C169" s="31" t="s">
        <v>74</v>
      </c>
      <c r="D169" s="31" t="s">
        <v>2001</v>
      </c>
      <c r="E169" s="43" t="s">
        <v>2005</v>
      </c>
      <c r="F169" s="43" t="s">
        <v>2006</v>
      </c>
      <c r="G169" s="46"/>
      <c r="H169" s="46"/>
      <c r="I169" s="30" t="s">
        <v>2697</v>
      </c>
      <c r="J169" s="32">
        <f>31.100109+31897356</f>
        <v>31897387.100109</v>
      </c>
      <c r="K169" s="32" t="s">
        <v>2007</v>
      </c>
      <c r="L169" s="32" t="s">
        <v>2008</v>
      </c>
      <c r="M169" s="40" t="s">
        <v>2005</v>
      </c>
      <c r="N169" s="32" t="s">
        <v>2009</v>
      </c>
      <c r="O169" s="40" t="s">
        <v>2010</v>
      </c>
      <c r="P169" s="30" t="s">
        <v>2811</v>
      </c>
      <c r="Q169" s="37">
        <v>43347</v>
      </c>
      <c r="R169" s="30"/>
      <c r="S169" s="30"/>
      <c r="T169" s="30"/>
    </row>
    <row r="170" spans="1:21" ht="53.25" hidden="1" customHeight="1" x14ac:dyDescent="0.2">
      <c r="A170" s="30">
        <v>169</v>
      </c>
      <c r="B170" s="31" t="s">
        <v>207</v>
      </c>
      <c r="C170" s="31" t="s">
        <v>74</v>
      </c>
      <c r="D170" s="31" t="s">
        <v>2011</v>
      </c>
      <c r="E170" s="43" t="s">
        <v>2002</v>
      </c>
      <c r="F170" s="43" t="s">
        <v>2003</v>
      </c>
      <c r="G170" s="46" t="s">
        <v>2012</v>
      </c>
      <c r="H170" s="46" t="s">
        <v>2013</v>
      </c>
      <c r="I170" s="30" t="s">
        <v>2697</v>
      </c>
      <c r="J170" s="32">
        <v>19420761</v>
      </c>
      <c r="K170" s="32" t="s">
        <v>1481</v>
      </c>
      <c r="L170" s="32" t="s">
        <v>2004</v>
      </c>
      <c r="M170" s="40" t="s">
        <v>2002</v>
      </c>
      <c r="N170" s="32" t="s">
        <v>2014</v>
      </c>
      <c r="O170" s="40" t="s">
        <v>2002</v>
      </c>
      <c r="P170" s="30" t="s">
        <v>2811</v>
      </c>
      <c r="Q170" s="37">
        <v>43347</v>
      </c>
      <c r="R170" s="30"/>
      <c r="S170" s="30"/>
      <c r="T170" s="30"/>
    </row>
    <row r="171" spans="1:21" ht="59.45" hidden="1" customHeight="1" x14ac:dyDescent="0.2">
      <c r="A171" s="30">
        <v>170</v>
      </c>
      <c r="B171" s="31" t="s">
        <v>2015</v>
      </c>
      <c r="C171" s="31" t="s">
        <v>2618</v>
      </c>
      <c r="D171" s="31" t="s">
        <v>2016</v>
      </c>
      <c r="E171" s="43" t="s">
        <v>2017</v>
      </c>
      <c r="F171" s="43"/>
      <c r="G171" s="31"/>
      <c r="H171" s="31"/>
      <c r="I171" s="30" t="s">
        <v>2822</v>
      </c>
      <c r="J171" s="32" t="s">
        <v>2018</v>
      </c>
      <c r="K171" s="32" t="s">
        <v>1917</v>
      </c>
      <c r="L171" s="32" t="s">
        <v>2019</v>
      </c>
      <c r="M171" s="40" t="s">
        <v>2020</v>
      </c>
      <c r="N171" s="32" t="s">
        <v>2021</v>
      </c>
      <c r="O171" s="40" t="s">
        <v>2022</v>
      </c>
      <c r="P171" s="30" t="s">
        <v>2811</v>
      </c>
      <c r="Q171" s="37">
        <v>43347</v>
      </c>
      <c r="R171" s="30"/>
      <c r="S171" s="30"/>
      <c r="T171" s="30"/>
    </row>
    <row r="172" spans="1:21" ht="54" hidden="1" customHeight="1" x14ac:dyDescent="0.2">
      <c r="A172" s="30">
        <v>171</v>
      </c>
      <c r="B172" s="31" t="s">
        <v>2818</v>
      </c>
      <c r="C172" s="31" t="s">
        <v>2618</v>
      </c>
      <c r="D172" s="31" t="s">
        <v>2023</v>
      </c>
      <c r="E172" s="43" t="s">
        <v>2024</v>
      </c>
      <c r="F172" s="43"/>
      <c r="G172" s="31"/>
      <c r="H172" s="31"/>
      <c r="I172" s="30" t="s">
        <v>574</v>
      </c>
      <c r="J172" s="32">
        <v>57314000</v>
      </c>
      <c r="K172" s="32" t="s">
        <v>2025</v>
      </c>
      <c r="L172" s="32" t="s">
        <v>2026</v>
      </c>
      <c r="M172" s="40" t="s">
        <v>2027</v>
      </c>
      <c r="N172" s="32" t="s">
        <v>2028</v>
      </c>
      <c r="O172" s="40" t="s">
        <v>2029</v>
      </c>
      <c r="P172" s="30" t="s">
        <v>2811</v>
      </c>
      <c r="Q172" s="37">
        <v>43347</v>
      </c>
      <c r="R172" s="30"/>
      <c r="S172" s="30"/>
      <c r="T172" s="30"/>
    </row>
    <row r="173" spans="1:21" ht="60.6" hidden="1" customHeight="1" x14ac:dyDescent="0.2">
      <c r="A173" s="30">
        <v>172</v>
      </c>
      <c r="B173" s="31" t="s">
        <v>2030</v>
      </c>
      <c r="C173" s="31" t="s">
        <v>2618</v>
      </c>
      <c r="D173" s="31" t="s">
        <v>2031</v>
      </c>
      <c r="E173" s="43" t="s">
        <v>2032</v>
      </c>
      <c r="F173" s="43" t="s">
        <v>2033</v>
      </c>
      <c r="G173" s="46" t="s">
        <v>2034</v>
      </c>
      <c r="H173" s="46" t="s">
        <v>2035</v>
      </c>
      <c r="I173" s="30" t="s">
        <v>2650</v>
      </c>
      <c r="J173" s="32">
        <v>26830592</v>
      </c>
      <c r="K173" s="32" t="s">
        <v>2036</v>
      </c>
      <c r="L173" s="32" t="s">
        <v>2037</v>
      </c>
      <c r="M173" s="40" t="s">
        <v>2038</v>
      </c>
      <c r="N173" s="32" t="s">
        <v>2039</v>
      </c>
      <c r="O173" s="40" t="s">
        <v>2040</v>
      </c>
      <c r="P173" s="30" t="s">
        <v>2811</v>
      </c>
      <c r="Q173" s="37">
        <v>43347</v>
      </c>
      <c r="R173" s="30"/>
      <c r="S173" s="30"/>
      <c r="T173" s="30"/>
    </row>
    <row r="174" spans="1:21" ht="68.45" hidden="1" customHeight="1" x14ac:dyDescent="0.2">
      <c r="A174" s="30">
        <v>173</v>
      </c>
      <c r="B174" s="31" t="s">
        <v>115</v>
      </c>
      <c r="C174" s="31" t="s">
        <v>2618</v>
      </c>
      <c r="D174" s="31" t="s">
        <v>2041</v>
      </c>
      <c r="E174" s="43" t="s">
        <v>2042</v>
      </c>
      <c r="F174" s="43" t="s">
        <v>2043</v>
      </c>
      <c r="G174" s="46" t="s">
        <v>2044</v>
      </c>
      <c r="H174" s="46" t="s">
        <v>2045</v>
      </c>
      <c r="I174" s="30" t="s">
        <v>2652</v>
      </c>
      <c r="J174" s="32">
        <v>94860000</v>
      </c>
      <c r="K174" s="32" t="s">
        <v>1917</v>
      </c>
      <c r="L174" s="32" t="s">
        <v>2046</v>
      </c>
      <c r="M174" s="40"/>
      <c r="N174" s="32" t="s">
        <v>2047</v>
      </c>
      <c r="O174" s="40" t="s">
        <v>2048</v>
      </c>
      <c r="P174" s="30" t="s">
        <v>2811</v>
      </c>
      <c r="Q174" s="37">
        <v>43347</v>
      </c>
      <c r="R174" s="30"/>
      <c r="S174" s="30"/>
      <c r="T174" s="30"/>
    </row>
    <row r="175" spans="1:21" ht="67.150000000000006" hidden="1" customHeight="1" x14ac:dyDescent="0.2">
      <c r="A175" s="30">
        <v>174</v>
      </c>
      <c r="B175" s="31" t="s">
        <v>120</v>
      </c>
      <c r="C175" s="31" t="s">
        <v>168</v>
      </c>
      <c r="D175" s="31" t="s">
        <v>2050</v>
      </c>
      <c r="E175" s="43" t="s">
        <v>2051</v>
      </c>
      <c r="F175" s="43" t="s">
        <v>2052</v>
      </c>
      <c r="G175" s="46" t="s">
        <v>2053</v>
      </c>
      <c r="H175" s="46" t="s">
        <v>2054</v>
      </c>
      <c r="I175" s="30" t="s">
        <v>779</v>
      </c>
      <c r="J175" s="32">
        <v>128278350</v>
      </c>
      <c r="K175" s="32" t="s">
        <v>2055</v>
      </c>
      <c r="L175" s="32" t="s">
        <v>2056</v>
      </c>
      <c r="M175" s="40" t="s">
        <v>2058</v>
      </c>
      <c r="N175" s="32" t="s">
        <v>2057</v>
      </c>
      <c r="O175" s="40" t="s">
        <v>2059</v>
      </c>
      <c r="P175" s="31" t="s">
        <v>2728</v>
      </c>
      <c r="Q175" s="37">
        <v>43135</v>
      </c>
      <c r="R175" s="30"/>
      <c r="S175" s="30"/>
      <c r="T175" s="30"/>
    </row>
    <row r="176" spans="1:21" ht="55.15" hidden="1" customHeight="1" x14ac:dyDescent="0.2">
      <c r="A176" s="30">
        <v>175</v>
      </c>
      <c r="B176" s="31" t="s">
        <v>2049</v>
      </c>
      <c r="C176" s="31" t="s">
        <v>168</v>
      </c>
      <c r="D176" s="31" t="s">
        <v>2060</v>
      </c>
      <c r="E176" s="43" t="s">
        <v>2061</v>
      </c>
      <c r="F176" s="43" t="s">
        <v>2062</v>
      </c>
      <c r="G176" s="46" t="s">
        <v>2063</v>
      </c>
      <c r="H176" s="31"/>
      <c r="I176" s="30" t="s">
        <v>2650</v>
      </c>
      <c r="J176" s="32">
        <v>415610663</v>
      </c>
      <c r="K176" s="32" t="s">
        <v>2064</v>
      </c>
      <c r="L176" s="32" t="s">
        <v>2065</v>
      </c>
      <c r="M176" s="40"/>
      <c r="N176" s="32" t="s">
        <v>2066</v>
      </c>
      <c r="O176" s="40" t="s">
        <v>2067</v>
      </c>
      <c r="P176" s="31" t="s">
        <v>2728</v>
      </c>
      <c r="Q176" s="37">
        <v>43135</v>
      </c>
      <c r="R176" s="30"/>
      <c r="S176" s="30"/>
      <c r="T176" s="30"/>
    </row>
    <row r="177" spans="1:20" ht="55.15" hidden="1" customHeight="1" x14ac:dyDescent="0.2">
      <c r="A177" s="30">
        <v>176</v>
      </c>
      <c r="B177" s="31" t="s">
        <v>121</v>
      </c>
      <c r="C177" s="31" t="s">
        <v>168</v>
      </c>
      <c r="D177" s="31" t="s">
        <v>2068</v>
      </c>
      <c r="E177" s="43" t="s">
        <v>2069</v>
      </c>
      <c r="F177" s="43" t="s">
        <v>2069</v>
      </c>
      <c r="G177" s="46" t="s">
        <v>2070</v>
      </c>
      <c r="H177" s="31"/>
      <c r="I177" s="30" t="s">
        <v>779</v>
      </c>
      <c r="J177" s="32">
        <v>19919130</v>
      </c>
      <c r="K177" s="32" t="s">
        <v>2620</v>
      </c>
      <c r="L177" s="32" t="s">
        <v>2072</v>
      </c>
      <c r="M177" s="40" t="s">
        <v>2073</v>
      </c>
      <c r="N177" s="32" t="s">
        <v>1519</v>
      </c>
      <c r="O177" s="40" t="s">
        <v>2074</v>
      </c>
      <c r="P177" s="31" t="s">
        <v>2728</v>
      </c>
      <c r="Q177" s="37">
        <v>43135</v>
      </c>
      <c r="R177" s="30"/>
      <c r="S177" s="30"/>
      <c r="T177" s="30"/>
    </row>
    <row r="178" spans="1:20" ht="51.6" hidden="1" customHeight="1" x14ac:dyDescent="0.2">
      <c r="A178" s="30">
        <v>177</v>
      </c>
      <c r="B178" s="31" t="s">
        <v>121</v>
      </c>
      <c r="C178" s="31" t="s">
        <v>168</v>
      </c>
      <c r="D178" s="31" t="s">
        <v>2068</v>
      </c>
      <c r="E178" s="43" t="s">
        <v>2069</v>
      </c>
      <c r="F178" s="43" t="s">
        <v>2069</v>
      </c>
      <c r="G178" s="46" t="s">
        <v>2070</v>
      </c>
      <c r="H178" s="31"/>
      <c r="I178" s="30" t="s">
        <v>2644</v>
      </c>
      <c r="J178" s="32">
        <v>38497692</v>
      </c>
      <c r="K178" s="32" t="s">
        <v>2071</v>
      </c>
      <c r="L178" s="32" t="s">
        <v>2072</v>
      </c>
      <c r="M178" s="40" t="s">
        <v>2073</v>
      </c>
      <c r="N178" s="32" t="s">
        <v>1519</v>
      </c>
      <c r="O178" s="40" t="s">
        <v>2074</v>
      </c>
      <c r="P178" s="31" t="s">
        <v>2728</v>
      </c>
      <c r="Q178" s="37">
        <v>43135</v>
      </c>
      <c r="R178" s="30"/>
      <c r="S178" s="30"/>
      <c r="T178" s="30"/>
    </row>
    <row r="179" spans="1:20" ht="63" hidden="1" customHeight="1" x14ac:dyDescent="0.2">
      <c r="A179" s="30">
        <v>178</v>
      </c>
      <c r="B179" s="31" t="s">
        <v>2816</v>
      </c>
      <c r="C179" s="31" t="s">
        <v>168</v>
      </c>
      <c r="D179" s="31" t="s">
        <v>2075</v>
      </c>
      <c r="E179" s="43" t="s">
        <v>2076</v>
      </c>
      <c r="F179" s="43" t="s">
        <v>2077</v>
      </c>
      <c r="G179" s="31"/>
      <c r="H179" s="31"/>
      <c r="I179" s="30" t="s">
        <v>2705</v>
      </c>
      <c r="J179" s="32">
        <f>44987873+181893134+242045555+246858006</f>
        <v>715784568</v>
      </c>
      <c r="K179" s="32" t="s">
        <v>2621</v>
      </c>
      <c r="L179" s="32" t="s">
        <v>2078</v>
      </c>
      <c r="M179" s="40" t="s">
        <v>2076</v>
      </c>
      <c r="N179" s="32" t="s">
        <v>2079</v>
      </c>
      <c r="O179" s="40" t="s">
        <v>2080</v>
      </c>
      <c r="P179" s="31" t="s">
        <v>2728</v>
      </c>
      <c r="Q179" s="37">
        <v>43135</v>
      </c>
      <c r="R179" s="30"/>
      <c r="S179" s="30"/>
      <c r="T179" s="30"/>
    </row>
    <row r="180" spans="1:20" ht="81.599999999999994" hidden="1" customHeight="1" x14ac:dyDescent="0.2">
      <c r="A180" s="30">
        <v>179</v>
      </c>
      <c r="B180" s="31" t="s">
        <v>2081</v>
      </c>
      <c r="C180" s="31" t="s">
        <v>2817</v>
      </c>
      <c r="D180" s="31" t="s">
        <v>2083</v>
      </c>
      <c r="E180" s="43" t="s">
        <v>2084</v>
      </c>
      <c r="F180" s="43" t="s">
        <v>2085</v>
      </c>
      <c r="G180" s="46" t="s">
        <v>2086</v>
      </c>
      <c r="H180" s="46" t="s">
        <v>2087</v>
      </c>
      <c r="I180" s="30" t="s">
        <v>2868</v>
      </c>
      <c r="J180" s="32">
        <v>13298174</v>
      </c>
      <c r="K180" s="32" t="s">
        <v>2088</v>
      </c>
      <c r="L180" s="32" t="s">
        <v>2089</v>
      </c>
      <c r="M180" s="40" t="s">
        <v>2084</v>
      </c>
      <c r="N180" s="32" t="s">
        <v>2090</v>
      </c>
      <c r="O180" s="40" t="s">
        <v>2091</v>
      </c>
      <c r="P180" s="30" t="s">
        <v>2811</v>
      </c>
      <c r="Q180" s="37">
        <v>43163</v>
      </c>
      <c r="R180" s="30"/>
      <c r="S180" s="30"/>
      <c r="T180" s="30"/>
    </row>
    <row r="181" spans="1:20" ht="51.6" hidden="1" customHeight="1" x14ac:dyDescent="0.2">
      <c r="A181" s="30">
        <v>180</v>
      </c>
      <c r="B181" s="31" t="s">
        <v>2082</v>
      </c>
      <c r="C181" s="31" t="s">
        <v>2817</v>
      </c>
      <c r="D181" s="31" t="s">
        <v>2092</v>
      </c>
      <c r="E181" s="43" t="s">
        <v>2093</v>
      </c>
      <c r="F181" s="43" t="s">
        <v>2094</v>
      </c>
      <c r="G181" s="46" t="s">
        <v>2095</v>
      </c>
      <c r="H181" s="46" t="s">
        <v>2096</v>
      </c>
      <c r="I181" s="30" t="s">
        <v>2834</v>
      </c>
      <c r="J181" s="32">
        <f>2878101+16189919+3836844</f>
        <v>22904864</v>
      </c>
      <c r="K181" s="32" t="s">
        <v>2097</v>
      </c>
      <c r="L181" s="32" t="s">
        <v>2098</v>
      </c>
      <c r="M181" s="40" t="s">
        <v>2099</v>
      </c>
      <c r="N181" s="32" t="s">
        <v>2100</v>
      </c>
      <c r="O181" s="40" t="s">
        <v>2101</v>
      </c>
      <c r="P181" s="30" t="s">
        <v>2811</v>
      </c>
      <c r="Q181" s="37">
        <v>43163</v>
      </c>
      <c r="R181" s="30"/>
      <c r="S181" s="30"/>
      <c r="T181" s="30"/>
    </row>
    <row r="182" spans="1:20" ht="69.599999999999994" hidden="1" customHeight="1" x14ac:dyDescent="0.2">
      <c r="A182" s="30">
        <v>181</v>
      </c>
      <c r="B182" s="31" t="s">
        <v>2102</v>
      </c>
      <c r="C182" s="31" t="s">
        <v>2622</v>
      </c>
      <c r="D182" s="31" t="s">
        <v>2103</v>
      </c>
      <c r="E182" s="43" t="s">
        <v>2104</v>
      </c>
      <c r="F182" s="43" t="s">
        <v>2105</v>
      </c>
      <c r="G182" s="46" t="s">
        <v>2106</v>
      </c>
      <c r="H182" s="46" t="s">
        <v>2107</v>
      </c>
      <c r="I182" s="30" t="s">
        <v>2626</v>
      </c>
      <c r="J182" s="32">
        <v>14667000</v>
      </c>
      <c r="K182" s="32" t="s">
        <v>2108</v>
      </c>
      <c r="L182" s="32" t="s">
        <v>2109</v>
      </c>
      <c r="M182" s="40" t="s">
        <v>2110</v>
      </c>
      <c r="N182" s="32" t="s">
        <v>2111</v>
      </c>
      <c r="O182" s="40" t="s">
        <v>2112</v>
      </c>
      <c r="P182" s="31" t="s">
        <v>2728</v>
      </c>
      <c r="Q182" s="37">
        <v>43163</v>
      </c>
      <c r="R182" s="30"/>
      <c r="S182" s="30"/>
      <c r="T182" s="30"/>
    </row>
    <row r="183" spans="1:20" ht="68.45" hidden="1" customHeight="1" x14ac:dyDescent="0.2">
      <c r="A183" s="30">
        <v>182</v>
      </c>
      <c r="B183" s="31" t="s">
        <v>2113</v>
      </c>
      <c r="C183" s="31" t="s">
        <v>2622</v>
      </c>
      <c r="D183" s="31" t="s">
        <v>2114</v>
      </c>
      <c r="E183" s="43" t="s">
        <v>2115</v>
      </c>
      <c r="F183" s="43" t="s">
        <v>2116</v>
      </c>
      <c r="G183" s="46" t="s">
        <v>2117</v>
      </c>
      <c r="H183" s="46" t="s">
        <v>2118</v>
      </c>
      <c r="I183" s="30" t="s">
        <v>2626</v>
      </c>
      <c r="J183" s="32">
        <v>322141844</v>
      </c>
      <c r="K183" s="32" t="s">
        <v>2119</v>
      </c>
      <c r="L183" s="32" t="s">
        <v>2120</v>
      </c>
      <c r="M183" s="40" t="s">
        <v>2121</v>
      </c>
      <c r="N183" s="32" t="s">
        <v>2122</v>
      </c>
      <c r="O183" s="40"/>
      <c r="P183" s="31" t="s">
        <v>2728</v>
      </c>
      <c r="Q183" s="37">
        <v>43163</v>
      </c>
      <c r="R183" s="30"/>
      <c r="S183" s="30"/>
      <c r="T183" s="30"/>
    </row>
    <row r="184" spans="1:20" ht="67.150000000000006" hidden="1" customHeight="1" x14ac:dyDescent="0.2">
      <c r="A184" s="30">
        <v>183</v>
      </c>
      <c r="B184" s="31" t="s">
        <v>2623</v>
      </c>
      <c r="C184" s="31" t="s">
        <v>2622</v>
      </c>
      <c r="D184" s="31" t="s">
        <v>2123</v>
      </c>
      <c r="E184" s="43" t="s">
        <v>2124</v>
      </c>
      <c r="F184" s="43" t="s">
        <v>2125</v>
      </c>
      <c r="G184" s="46" t="s">
        <v>2126</v>
      </c>
      <c r="H184" s="46" t="s">
        <v>2127</v>
      </c>
      <c r="I184" s="30" t="s">
        <v>2626</v>
      </c>
      <c r="J184" s="32">
        <v>41782000</v>
      </c>
      <c r="K184" s="32" t="s">
        <v>2128</v>
      </c>
      <c r="L184" s="32" t="s">
        <v>2129</v>
      </c>
      <c r="M184" s="40" t="s">
        <v>2130</v>
      </c>
      <c r="N184" s="32" t="s">
        <v>2131</v>
      </c>
      <c r="O184" s="40" t="s">
        <v>2132</v>
      </c>
      <c r="P184" s="31" t="s">
        <v>2728</v>
      </c>
      <c r="Q184" s="37">
        <v>43163</v>
      </c>
      <c r="R184" s="30"/>
      <c r="S184" s="30"/>
      <c r="T184" s="30"/>
    </row>
    <row r="185" spans="1:20" ht="58.9" hidden="1" customHeight="1" x14ac:dyDescent="0.2">
      <c r="A185" s="30">
        <v>184</v>
      </c>
      <c r="B185" s="31" t="s">
        <v>2133</v>
      </c>
      <c r="C185" s="31" t="s">
        <v>2622</v>
      </c>
      <c r="D185" s="31" t="s">
        <v>2134</v>
      </c>
      <c r="E185" s="43" t="s">
        <v>2135</v>
      </c>
      <c r="F185" s="43" t="s">
        <v>2136</v>
      </c>
      <c r="G185" s="46" t="s">
        <v>2137</v>
      </c>
      <c r="H185" s="46" t="s">
        <v>2138</v>
      </c>
      <c r="I185" s="30" t="s">
        <v>2626</v>
      </c>
      <c r="J185" s="32">
        <v>57575500</v>
      </c>
      <c r="K185" s="32" t="s">
        <v>2139</v>
      </c>
      <c r="L185" s="32" t="s">
        <v>2140</v>
      </c>
      <c r="M185" s="40" t="s">
        <v>2141</v>
      </c>
      <c r="N185" s="32" t="s">
        <v>2142</v>
      </c>
      <c r="O185" s="40" t="s">
        <v>2141</v>
      </c>
      <c r="P185" s="31" t="s">
        <v>2728</v>
      </c>
      <c r="Q185" s="37">
        <v>43163</v>
      </c>
      <c r="R185" s="30"/>
      <c r="S185" s="30"/>
      <c r="T185" s="30"/>
    </row>
    <row r="186" spans="1:20" ht="59.45" hidden="1" customHeight="1" x14ac:dyDescent="0.2">
      <c r="A186" s="30">
        <v>185</v>
      </c>
      <c r="B186" s="31" t="s">
        <v>2143</v>
      </c>
      <c r="C186" s="31" t="s">
        <v>2622</v>
      </c>
      <c r="D186" s="31" t="s">
        <v>2144</v>
      </c>
      <c r="E186" s="43" t="s">
        <v>2145</v>
      </c>
      <c r="F186" s="43" t="s">
        <v>2146</v>
      </c>
      <c r="G186" s="46" t="s">
        <v>2147</v>
      </c>
      <c r="H186" s="46" t="s">
        <v>2148</v>
      </c>
      <c r="I186" s="30" t="s">
        <v>2626</v>
      </c>
      <c r="J186" s="32">
        <f>3998211+2975494+48006+823284</f>
        <v>7844995</v>
      </c>
      <c r="K186" s="32" t="s">
        <v>2149</v>
      </c>
      <c r="L186" s="32" t="s">
        <v>2150</v>
      </c>
      <c r="M186" s="40" t="s">
        <v>2151</v>
      </c>
      <c r="N186" s="32" t="s">
        <v>2152</v>
      </c>
      <c r="O186" s="40" t="s">
        <v>2153</v>
      </c>
      <c r="P186" s="31" t="s">
        <v>2728</v>
      </c>
      <c r="Q186" s="37">
        <v>43163</v>
      </c>
      <c r="R186" s="30"/>
      <c r="S186" s="30"/>
      <c r="T186" s="30"/>
    </row>
    <row r="187" spans="1:20" s="61" customFormat="1" ht="66.599999999999994" hidden="1" customHeight="1" x14ac:dyDescent="0.2">
      <c r="A187" s="30">
        <v>186</v>
      </c>
      <c r="B187" s="35" t="s">
        <v>2154</v>
      </c>
      <c r="C187" s="35" t="s">
        <v>2646</v>
      </c>
      <c r="D187" s="35" t="s">
        <v>2155</v>
      </c>
      <c r="E187" s="56" t="s">
        <v>2160</v>
      </c>
      <c r="F187" s="56" t="s">
        <v>2161</v>
      </c>
      <c r="G187" s="78" t="s">
        <v>2156</v>
      </c>
      <c r="H187" s="35" t="s">
        <v>2157</v>
      </c>
      <c r="I187" s="55" t="s">
        <v>2627</v>
      </c>
      <c r="J187" s="58">
        <v>5815200</v>
      </c>
      <c r="K187" s="58" t="s">
        <v>2158</v>
      </c>
      <c r="L187" s="58" t="s">
        <v>2159</v>
      </c>
      <c r="M187" s="59" t="s">
        <v>2162</v>
      </c>
      <c r="N187" s="58" t="s">
        <v>2163</v>
      </c>
      <c r="O187" s="59" t="s">
        <v>2164</v>
      </c>
      <c r="P187" s="35" t="s">
        <v>2728</v>
      </c>
      <c r="Q187" s="60">
        <v>43163</v>
      </c>
      <c r="R187" s="55"/>
      <c r="S187" s="55"/>
      <c r="T187" s="55"/>
    </row>
    <row r="188" spans="1:20" ht="69.599999999999994" hidden="1" customHeight="1" x14ac:dyDescent="0.2">
      <c r="A188" s="30">
        <v>187</v>
      </c>
      <c r="B188" s="31" t="s">
        <v>2624</v>
      </c>
      <c r="C188" s="31" t="s">
        <v>2646</v>
      </c>
      <c r="D188" s="31" t="s">
        <v>2165</v>
      </c>
      <c r="E188" s="43" t="s">
        <v>2166</v>
      </c>
      <c r="F188" s="43" t="s">
        <v>2167</v>
      </c>
      <c r="G188" s="46" t="s">
        <v>2168</v>
      </c>
      <c r="H188" s="46" t="s">
        <v>2169</v>
      </c>
      <c r="I188" s="30" t="s">
        <v>2626</v>
      </c>
      <c r="J188" s="32">
        <v>21024334</v>
      </c>
      <c r="K188" s="32" t="s">
        <v>2170</v>
      </c>
      <c r="L188" s="32" t="s">
        <v>2171</v>
      </c>
      <c r="M188" s="40"/>
      <c r="N188" s="32" t="s">
        <v>2172</v>
      </c>
      <c r="O188" s="40" t="s">
        <v>2173</v>
      </c>
      <c r="P188" s="31" t="s">
        <v>2728</v>
      </c>
      <c r="Q188" s="37">
        <v>43163</v>
      </c>
      <c r="R188" s="30"/>
      <c r="S188" s="30"/>
      <c r="T188" s="30"/>
    </row>
    <row r="189" spans="1:20" ht="39" hidden="1" customHeight="1" x14ac:dyDescent="0.2">
      <c r="A189" s="30">
        <v>188</v>
      </c>
      <c r="B189" s="31" t="s">
        <v>2174</v>
      </c>
      <c r="C189" s="31" t="s">
        <v>2646</v>
      </c>
      <c r="D189" s="31" t="s">
        <v>2175</v>
      </c>
      <c r="E189" s="43" t="s">
        <v>2176</v>
      </c>
      <c r="F189" s="43" t="s">
        <v>2177</v>
      </c>
      <c r="G189" s="46" t="s">
        <v>2178</v>
      </c>
      <c r="H189" s="46" t="s">
        <v>2179</v>
      </c>
      <c r="I189" s="30" t="s">
        <v>2626</v>
      </c>
      <c r="J189" s="32">
        <v>10065720</v>
      </c>
      <c r="K189" s="32" t="s">
        <v>2180</v>
      </c>
      <c r="L189" s="32" t="s">
        <v>2181</v>
      </c>
      <c r="M189" s="40"/>
      <c r="N189" s="32" t="s">
        <v>2182</v>
      </c>
      <c r="O189" s="40" t="s">
        <v>2183</v>
      </c>
      <c r="P189" s="31" t="s">
        <v>2728</v>
      </c>
      <c r="Q189" s="37">
        <v>43163</v>
      </c>
      <c r="R189" s="30"/>
      <c r="S189" s="30"/>
      <c r="T189" s="30"/>
    </row>
    <row r="190" spans="1:20" ht="59.45" hidden="1" customHeight="1" x14ac:dyDescent="0.2">
      <c r="A190" s="30">
        <v>189</v>
      </c>
      <c r="B190" s="31" t="s">
        <v>2184</v>
      </c>
      <c r="C190" s="31" t="s">
        <v>2646</v>
      </c>
      <c r="D190" s="31" t="s">
        <v>2185</v>
      </c>
      <c r="E190" s="43" t="s">
        <v>2186</v>
      </c>
      <c r="F190" s="43" t="s">
        <v>2187</v>
      </c>
      <c r="G190" s="46" t="s">
        <v>2188</v>
      </c>
      <c r="H190" s="46" t="s">
        <v>2189</v>
      </c>
      <c r="I190" s="30" t="s">
        <v>2626</v>
      </c>
      <c r="J190" s="32" t="s">
        <v>2190</v>
      </c>
      <c r="K190" s="32" t="s">
        <v>2191</v>
      </c>
      <c r="L190" s="32" t="s">
        <v>2192</v>
      </c>
      <c r="M190" s="40" t="s">
        <v>2193</v>
      </c>
      <c r="N190" s="32" t="s">
        <v>2194</v>
      </c>
      <c r="O190" s="40" t="s">
        <v>2195</v>
      </c>
      <c r="P190" s="31" t="s">
        <v>2728</v>
      </c>
      <c r="Q190" s="37">
        <v>43163</v>
      </c>
      <c r="R190" s="30"/>
      <c r="S190" s="30"/>
      <c r="T190" s="30"/>
    </row>
    <row r="191" spans="1:20" ht="52.15" hidden="1" customHeight="1" x14ac:dyDescent="0.2">
      <c r="A191" s="30">
        <v>190</v>
      </c>
      <c r="B191" s="31" t="s">
        <v>114</v>
      </c>
      <c r="C191" s="31" t="s">
        <v>2646</v>
      </c>
      <c r="D191" s="31" t="s">
        <v>2196</v>
      </c>
      <c r="E191" s="43" t="s">
        <v>2197</v>
      </c>
      <c r="F191" s="43" t="s">
        <v>2198</v>
      </c>
      <c r="G191" s="46" t="s">
        <v>2199</v>
      </c>
      <c r="H191" s="46" t="s">
        <v>2200</v>
      </c>
      <c r="I191" s="30" t="s">
        <v>2626</v>
      </c>
      <c r="J191" s="32">
        <v>107570672</v>
      </c>
      <c r="K191" s="32" t="s">
        <v>2201</v>
      </c>
      <c r="L191" s="32" t="s">
        <v>2202</v>
      </c>
      <c r="M191" s="40" t="s">
        <v>2203</v>
      </c>
      <c r="N191" s="32" t="s">
        <v>2204</v>
      </c>
      <c r="O191" s="40" t="s">
        <v>2205</v>
      </c>
      <c r="P191" s="31" t="s">
        <v>2728</v>
      </c>
      <c r="Q191" s="37">
        <v>43163</v>
      </c>
      <c r="R191" s="30"/>
      <c r="S191" s="30"/>
      <c r="T191" s="30"/>
    </row>
    <row r="192" spans="1:20" ht="57.6" hidden="1" customHeight="1" x14ac:dyDescent="0.2">
      <c r="A192" s="30">
        <v>191</v>
      </c>
      <c r="B192" s="31" t="s">
        <v>2206</v>
      </c>
      <c r="C192" s="31" t="s">
        <v>2646</v>
      </c>
      <c r="D192" s="31" t="s">
        <v>2207</v>
      </c>
      <c r="E192" s="43" t="s">
        <v>2208</v>
      </c>
      <c r="F192" s="43" t="s">
        <v>2209</v>
      </c>
      <c r="G192" s="46" t="s">
        <v>2210</v>
      </c>
      <c r="H192" s="46" t="s">
        <v>2211</v>
      </c>
      <c r="I192" s="30" t="s">
        <v>2626</v>
      </c>
      <c r="J192" s="32">
        <v>11087764</v>
      </c>
      <c r="K192" s="32" t="s">
        <v>2212</v>
      </c>
      <c r="L192" s="32" t="s">
        <v>2213</v>
      </c>
      <c r="M192" s="40" t="s">
        <v>2214</v>
      </c>
      <c r="N192" s="32" t="s">
        <v>2215</v>
      </c>
      <c r="O192" s="40" t="s">
        <v>2216</v>
      </c>
      <c r="P192" s="31" t="s">
        <v>2728</v>
      </c>
      <c r="Q192" s="37">
        <v>43163</v>
      </c>
      <c r="R192" s="30"/>
      <c r="S192" s="30"/>
      <c r="T192" s="30"/>
    </row>
    <row r="193" spans="1:21" ht="51" customHeight="1" x14ac:dyDescent="0.2">
      <c r="A193" s="30">
        <v>192</v>
      </c>
      <c r="B193" s="31" t="s">
        <v>2217</v>
      </c>
      <c r="C193" s="31" t="s">
        <v>2646</v>
      </c>
      <c r="D193" s="31" t="s">
        <v>2218</v>
      </c>
      <c r="E193" s="43" t="s">
        <v>2219</v>
      </c>
      <c r="F193" s="43" t="s">
        <v>2220</v>
      </c>
      <c r="G193" s="46" t="s">
        <v>2221</v>
      </c>
      <c r="H193" s="46" t="s">
        <v>2222</v>
      </c>
      <c r="I193" s="30" t="s">
        <v>2626</v>
      </c>
      <c r="J193" s="32">
        <v>138138000</v>
      </c>
      <c r="K193" s="32" t="s">
        <v>2223</v>
      </c>
      <c r="L193" s="32" t="s">
        <v>2224</v>
      </c>
      <c r="M193" s="40" t="s">
        <v>2225</v>
      </c>
      <c r="N193" s="32" t="s">
        <v>2226</v>
      </c>
      <c r="O193" s="40" t="s">
        <v>2227</v>
      </c>
      <c r="P193" s="122" t="s">
        <v>2813</v>
      </c>
      <c r="Q193" s="37">
        <v>43163</v>
      </c>
      <c r="R193" s="30" t="s">
        <v>2899</v>
      </c>
      <c r="S193" s="30"/>
      <c r="T193" s="30"/>
    </row>
    <row r="194" spans="1:21" ht="69" hidden="1" customHeight="1" x14ac:dyDescent="0.2">
      <c r="A194" s="30">
        <v>193</v>
      </c>
      <c r="B194" s="31" t="s">
        <v>2228</v>
      </c>
      <c r="C194" s="31" t="s">
        <v>2646</v>
      </c>
      <c r="D194" s="31" t="s">
        <v>2229</v>
      </c>
      <c r="E194" s="43" t="s">
        <v>2230</v>
      </c>
      <c r="F194" s="43" t="s">
        <v>2231</v>
      </c>
      <c r="G194" s="46" t="s">
        <v>2232</v>
      </c>
      <c r="H194" s="31"/>
      <c r="I194" s="30" t="s">
        <v>2626</v>
      </c>
      <c r="J194" s="32">
        <v>25897151</v>
      </c>
      <c r="K194" s="32" t="s">
        <v>2233</v>
      </c>
      <c r="L194" s="32" t="s">
        <v>2234</v>
      </c>
      <c r="M194" s="40"/>
      <c r="N194" s="32" t="s">
        <v>2235</v>
      </c>
      <c r="O194" s="40" t="s">
        <v>2236</v>
      </c>
      <c r="P194" s="31" t="s">
        <v>2728</v>
      </c>
      <c r="Q194" s="37">
        <v>43163</v>
      </c>
      <c r="R194" s="30"/>
      <c r="S194" s="30"/>
      <c r="T194" s="30"/>
    </row>
    <row r="195" spans="1:21" s="61" customFormat="1" ht="57" hidden="1" customHeight="1" x14ac:dyDescent="0.2">
      <c r="A195" s="30">
        <v>194</v>
      </c>
      <c r="B195" s="35" t="s">
        <v>2625</v>
      </c>
      <c r="C195" s="35" t="s">
        <v>2646</v>
      </c>
      <c r="D195" s="35" t="s">
        <v>2237</v>
      </c>
      <c r="E195" s="56" t="s">
        <v>2238</v>
      </c>
      <c r="F195" s="56" t="s">
        <v>2239</v>
      </c>
      <c r="G195" s="77" t="s">
        <v>2240</v>
      </c>
      <c r="H195" s="77" t="s">
        <v>2241</v>
      </c>
      <c r="I195" s="55" t="s">
        <v>2626</v>
      </c>
      <c r="J195" s="58">
        <v>11338620</v>
      </c>
      <c r="K195" s="58" t="s">
        <v>2242</v>
      </c>
      <c r="L195" s="58" t="s">
        <v>2243</v>
      </c>
      <c r="M195" s="59" t="s">
        <v>2244</v>
      </c>
      <c r="N195" s="58" t="s">
        <v>2245</v>
      </c>
      <c r="O195" s="59" t="s">
        <v>2246</v>
      </c>
      <c r="P195" s="35" t="s">
        <v>2728</v>
      </c>
      <c r="Q195" s="60">
        <v>43163</v>
      </c>
      <c r="R195" s="55"/>
      <c r="S195" s="55"/>
      <c r="T195" s="55"/>
    </row>
    <row r="196" spans="1:21" ht="56.45" hidden="1" customHeight="1" x14ac:dyDescent="0.2">
      <c r="A196" s="30">
        <v>195</v>
      </c>
      <c r="B196" s="31" t="s">
        <v>2247</v>
      </c>
      <c r="C196" s="31" t="s">
        <v>2806</v>
      </c>
      <c r="D196" s="31" t="s">
        <v>2248</v>
      </c>
      <c r="E196" s="43" t="s">
        <v>2249</v>
      </c>
      <c r="F196" s="43" t="s">
        <v>2250</v>
      </c>
      <c r="G196" s="46" t="s">
        <v>2251</v>
      </c>
      <c r="H196" s="46" t="s">
        <v>2252</v>
      </c>
      <c r="I196" s="30" t="s">
        <v>2626</v>
      </c>
      <c r="J196" s="32">
        <f>2082853+15305049+1058199+1413456+1563455</f>
        <v>21423012</v>
      </c>
      <c r="K196" s="32" t="s">
        <v>2253</v>
      </c>
      <c r="L196" s="32" t="s">
        <v>2254</v>
      </c>
      <c r="M196" s="40" t="s">
        <v>2255</v>
      </c>
      <c r="N196" s="32" t="s">
        <v>2256</v>
      </c>
      <c r="O196" s="40" t="s">
        <v>2257</v>
      </c>
      <c r="P196" s="31" t="s">
        <v>2728</v>
      </c>
      <c r="Q196" s="37">
        <v>43163</v>
      </c>
      <c r="R196" s="30"/>
      <c r="S196" s="30"/>
      <c r="T196" s="30"/>
    </row>
    <row r="197" spans="1:21" ht="39" hidden="1" customHeight="1" x14ac:dyDescent="0.2">
      <c r="A197" s="30">
        <v>196</v>
      </c>
      <c r="B197" s="31" t="s">
        <v>2258</v>
      </c>
      <c r="C197" s="31" t="s">
        <v>2646</v>
      </c>
      <c r="D197" s="31" t="s">
        <v>2259</v>
      </c>
      <c r="E197" s="43" t="s">
        <v>2260</v>
      </c>
      <c r="F197" s="43" t="s">
        <v>2261</v>
      </c>
      <c r="G197" s="46" t="s">
        <v>2262</v>
      </c>
      <c r="H197" s="46" t="s">
        <v>2263</v>
      </c>
      <c r="I197" s="30" t="s">
        <v>2626</v>
      </c>
      <c r="J197" s="32">
        <v>13687008</v>
      </c>
      <c r="K197" s="32" t="s">
        <v>2201</v>
      </c>
      <c r="L197" s="32" t="s">
        <v>2264</v>
      </c>
      <c r="M197" s="40" t="s">
        <v>2265</v>
      </c>
      <c r="N197" s="32" t="s">
        <v>2266</v>
      </c>
      <c r="O197" s="40" t="s">
        <v>2267</v>
      </c>
      <c r="P197" s="31" t="s">
        <v>2728</v>
      </c>
      <c r="Q197" s="37">
        <v>43163</v>
      </c>
      <c r="R197" s="30"/>
      <c r="S197" s="30"/>
      <c r="T197" s="30"/>
    </row>
    <row r="198" spans="1:21" ht="63" hidden="1" customHeight="1" x14ac:dyDescent="0.2">
      <c r="A198" s="30">
        <v>197</v>
      </c>
      <c r="B198" s="31" t="s">
        <v>2268</v>
      </c>
      <c r="C198" s="31" t="s">
        <v>2646</v>
      </c>
      <c r="D198" s="31" t="s">
        <v>2269</v>
      </c>
      <c r="E198" s="43" t="s">
        <v>2270</v>
      </c>
      <c r="F198" s="43" t="s">
        <v>2271</v>
      </c>
      <c r="G198" s="46" t="s">
        <v>2272</v>
      </c>
      <c r="H198" s="31"/>
      <c r="I198" s="30" t="s">
        <v>2626</v>
      </c>
      <c r="J198" s="32">
        <v>30531110</v>
      </c>
      <c r="K198" s="32" t="s">
        <v>2273</v>
      </c>
      <c r="L198" s="32" t="s">
        <v>2274</v>
      </c>
      <c r="M198" s="40"/>
      <c r="N198" s="32" t="s">
        <v>2275</v>
      </c>
      <c r="O198" s="40" t="s">
        <v>2276</v>
      </c>
      <c r="P198" s="31" t="s">
        <v>2728</v>
      </c>
      <c r="Q198" s="37">
        <v>43163</v>
      </c>
      <c r="R198" s="30"/>
      <c r="S198" s="30"/>
      <c r="T198" s="30"/>
    </row>
    <row r="199" spans="1:21" ht="57" customHeight="1" x14ac:dyDescent="0.2">
      <c r="A199" s="30">
        <v>198</v>
      </c>
      <c r="B199" s="31" t="s">
        <v>2277</v>
      </c>
      <c r="C199" s="31" t="s">
        <v>2646</v>
      </c>
      <c r="D199" s="31" t="s">
        <v>2278</v>
      </c>
      <c r="E199" s="43" t="s">
        <v>2279</v>
      </c>
      <c r="F199" s="43" t="s">
        <v>2280</v>
      </c>
      <c r="G199" s="46" t="s">
        <v>2281</v>
      </c>
      <c r="H199" s="46" t="s">
        <v>2282</v>
      </c>
      <c r="I199" s="30" t="s">
        <v>2626</v>
      </c>
      <c r="J199" s="32">
        <v>50499501</v>
      </c>
      <c r="K199" s="32" t="s">
        <v>2283</v>
      </c>
      <c r="L199" s="32" t="s">
        <v>2284</v>
      </c>
      <c r="M199" s="40" t="s">
        <v>2285</v>
      </c>
      <c r="N199" s="32" t="s">
        <v>2286</v>
      </c>
      <c r="O199" s="40" t="s">
        <v>2287</v>
      </c>
      <c r="P199" s="122" t="s">
        <v>2814</v>
      </c>
      <c r="Q199" s="37">
        <v>43163</v>
      </c>
      <c r="R199" s="30" t="s">
        <v>2899</v>
      </c>
      <c r="S199" s="30"/>
      <c r="T199" s="30"/>
    </row>
    <row r="200" spans="1:21" ht="54" hidden="1" customHeight="1" x14ac:dyDescent="0.2">
      <c r="A200" s="30">
        <v>199</v>
      </c>
      <c r="B200" s="31" t="s">
        <v>2628</v>
      </c>
      <c r="C200" s="31" t="s">
        <v>2647</v>
      </c>
      <c r="D200" s="31" t="s">
        <v>2629</v>
      </c>
      <c r="E200" s="43" t="s">
        <v>2630</v>
      </c>
      <c r="F200" s="43" t="s">
        <v>2631</v>
      </c>
      <c r="G200" s="46" t="s">
        <v>2632</v>
      </c>
      <c r="H200" s="46" t="s">
        <v>2633</v>
      </c>
      <c r="I200" s="30" t="s">
        <v>534</v>
      </c>
      <c r="J200" s="32">
        <v>36742777</v>
      </c>
      <c r="K200" s="32" t="s">
        <v>2283</v>
      </c>
      <c r="L200" s="32" t="s">
        <v>2635</v>
      </c>
      <c r="M200" s="40" t="s">
        <v>2636</v>
      </c>
      <c r="N200" s="32" t="s">
        <v>2637</v>
      </c>
      <c r="O200" s="40" t="s">
        <v>2638</v>
      </c>
      <c r="P200" s="30" t="s">
        <v>2736</v>
      </c>
      <c r="Q200" s="37">
        <v>43163</v>
      </c>
      <c r="R200" s="30"/>
      <c r="S200" s="30"/>
      <c r="T200" s="30"/>
    </row>
    <row r="201" spans="1:21" ht="67.150000000000006" hidden="1" customHeight="1" x14ac:dyDescent="0.2">
      <c r="A201" s="30">
        <v>200</v>
      </c>
      <c r="B201" s="31" t="s">
        <v>2288</v>
      </c>
      <c r="C201" s="31" t="s">
        <v>2647</v>
      </c>
      <c r="D201" s="31" t="s">
        <v>2289</v>
      </c>
      <c r="E201" s="43" t="s">
        <v>2290</v>
      </c>
      <c r="F201" s="43" t="s">
        <v>2291</v>
      </c>
      <c r="G201" s="46" t="s">
        <v>2292</v>
      </c>
      <c r="H201" s="46" t="s">
        <v>2293</v>
      </c>
      <c r="I201" s="30" t="s">
        <v>534</v>
      </c>
      <c r="J201" s="32">
        <v>18996471</v>
      </c>
      <c r="K201" s="32" t="s">
        <v>2294</v>
      </c>
      <c r="L201" s="32" t="s">
        <v>2295</v>
      </c>
      <c r="M201" s="40" t="s">
        <v>2296</v>
      </c>
      <c r="N201" s="32" t="s">
        <v>2297</v>
      </c>
      <c r="O201" s="40" t="s">
        <v>2298</v>
      </c>
      <c r="P201" s="30" t="s">
        <v>2736</v>
      </c>
      <c r="Q201" s="37">
        <v>43135</v>
      </c>
      <c r="R201" s="30"/>
      <c r="S201" s="30"/>
      <c r="T201" s="30"/>
    </row>
    <row r="202" spans="1:21" ht="67.150000000000006" hidden="1" customHeight="1" x14ac:dyDescent="0.2">
      <c r="A202" s="30">
        <v>201</v>
      </c>
      <c r="B202" s="31" t="s">
        <v>433</v>
      </c>
      <c r="C202" s="31" t="s">
        <v>2647</v>
      </c>
      <c r="D202" s="31" t="s">
        <v>2299</v>
      </c>
      <c r="E202" s="43" t="s">
        <v>2300</v>
      </c>
      <c r="F202" s="43" t="s">
        <v>2301</v>
      </c>
      <c r="G202" s="46" t="s">
        <v>2302</v>
      </c>
      <c r="H202" s="46" t="s">
        <v>2303</v>
      </c>
      <c r="I202" s="30" t="s">
        <v>534</v>
      </c>
      <c r="J202" s="32">
        <v>198892000</v>
      </c>
      <c r="K202" s="32" t="s">
        <v>2634</v>
      </c>
      <c r="L202" s="32" t="s">
        <v>2304</v>
      </c>
      <c r="M202" s="40" t="s">
        <v>2300</v>
      </c>
      <c r="N202" s="32" t="s">
        <v>2305</v>
      </c>
      <c r="O202" s="40" t="s">
        <v>2306</v>
      </c>
      <c r="P202" s="30" t="s">
        <v>2736</v>
      </c>
      <c r="Q202" s="37">
        <v>43135</v>
      </c>
      <c r="R202" s="30"/>
      <c r="S202" s="30"/>
      <c r="T202" s="30"/>
    </row>
    <row r="203" spans="1:21" ht="66.599999999999994" hidden="1" customHeight="1" x14ac:dyDescent="0.2">
      <c r="A203" s="30">
        <v>202</v>
      </c>
      <c r="B203" s="31" t="s">
        <v>2307</v>
      </c>
      <c r="C203" s="31" t="s">
        <v>2647</v>
      </c>
      <c r="D203" s="31" t="s">
        <v>2308</v>
      </c>
      <c r="E203" s="43" t="s">
        <v>2309</v>
      </c>
      <c r="F203" s="43" t="s">
        <v>2310</v>
      </c>
      <c r="G203" s="46" t="s">
        <v>2311</v>
      </c>
      <c r="H203" s="46" t="s">
        <v>2312</v>
      </c>
      <c r="I203" s="30" t="s">
        <v>534</v>
      </c>
      <c r="J203" s="32">
        <v>11577152</v>
      </c>
      <c r="K203" s="32" t="s">
        <v>2313</v>
      </c>
      <c r="L203" s="32" t="s">
        <v>2314</v>
      </c>
      <c r="M203" s="40" t="s">
        <v>2315</v>
      </c>
      <c r="N203" s="32" t="s">
        <v>2316</v>
      </c>
      <c r="O203" s="40" t="s">
        <v>2317</v>
      </c>
      <c r="P203" s="30" t="s">
        <v>2736</v>
      </c>
      <c r="Q203" s="37">
        <v>43135</v>
      </c>
      <c r="R203" s="30"/>
      <c r="S203" s="30"/>
      <c r="T203" s="30"/>
    </row>
    <row r="204" spans="1:21" ht="58.9" hidden="1" customHeight="1" x14ac:dyDescent="0.2">
      <c r="A204" s="30">
        <v>203</v>
      </c>
      <c r="B204" s="31" t="s">
        <v>2318</v>
      </c>
      <c r="C204" s="31" t="s">
        <v>2647</v>
      </c>
      <c r="D204" s="31" t="s">
        <v>2319</v>
      </c>
      <c r="E204" s="43" t="s">
        <v>2320</v>
      </c>
      <c r="F204" s="43" t="s">
        <v>2321</v>
      </c>
      <c r="G204" s="31"/>
      <c r="H204" s="31"/>
      <c r="I204" s="30" t="s">
        <v>534</v>
      </c>
      <c r="J204" s="32">
        <v>17341161</v>
      </c>
      <c r="K204" s="32" t="s">
        <v>2322</v>
      </c>
      <c r="L204" s="32" t="s">
        <v>2323</v>
      </c>
      <c r="M204" s="40" t="s">
        <v>2324</v>
      </c>
      <c r="N204" s="32" t="s">
        <v>2325</v>
      </c>
      <c r="O204" s="40" t="s">
        <v>2326</v>
      </c>
      <c r="P204" s="31" t="s">
        <v>2728</v>
      </c>
      <c r="Q204" s="37">
        <v>43135</v>
      </c>
      <c r="R204" s="30"/>
      <c r="S204" s="30"/>
      <c r="T204" s="30"/>
    </row>
    <row r="205" spans="1:21" s="110" customFormat="1" ht="71.25" customHeight="1" x14ac:dyDescent="0.2">
      <c r="A205" s="102">
        <v>204</v>
      </c>
      <c r="B205" s="103" t="s">
        <v>2327</v>
      </c>
      <c r="C205" s="103" t="s">
        <v>131</v>
      </c>
      <c r="D205" s="35" t="s">
        <v>2328</v>
      </c>
      <c r="E205" s="56" t="s">
        <v>2329</v>
      </c>
      <c r="F205" s="56" t="s">
        <v>2330</v>
      </c>
      <c r="G205" s="57" t="s">
        <v>2331</v>
      </c>
      <c r="H205" s="57" t="s">
        <v>2332</v>
      </c>
      <c r="I205" s="104" t="s">
        <v>2639</v>
      </c>
      <c r="J205" s="105">
        <v>929890.29</v>
      </c>
      <c r="K205" s="106" t="s">
        <v>2333</v>
      </c>
      <c r="L205" s="106" t="s">
        <v>2334</v>
      </c>
      <c r="M205" s="107" t="s">
        <v>2335</v>
      </c>
      <c r="N205" s="106" t="s">
        <v>2336</v>
      </c>
      <c r="O205" s="107" t="s">
        <v>2337</v>
      </c>
      <c r="P205" s="123" t="s">
        <v>2812</v>
      </c>
      <c r="Q205" s="108">
        <v>43163</v>
      </c>
      <c r="R205" s="104" t="s">
        <v>2899</v>
      </c>
      <c r="S205" s="104"/>
      <c r="T205" s="104"/>
      <c r="U205" s="109">
        <f>929890/4600000*100</f>
        <v>20.215</v>
      </c>
    </row>
    <row r="206" spans="1:21" ht="48.6" hidden="1" customHeight="1" x14ac:dyDescent="0.2">
      <c r="A206" s="30">
        <v>205</v>
      </c>
      <c r="B206" s="31" t="s">
        <v>428</v>
      </c>
      <c r="C206" s="35" t="s">
        <v>131</v>
      </c>
      <c r="D206" s="31" t="s">
        <v>786</v>
      </c>
      <c r="E206" s="43" t="s">
        <v>787</v>
      </c>
      <c r="F206" s="43" t="s">
        <v>788</v>
      </c>
      <c r="G206" s="47" t="s">
        <v>789</v>
      </c>
      <c r="H206" s="47" t="s">
        <v>791</v>
      </c>
      <c r="I206" s="30" t="s">
        <v>2639</v>
      </c>
      <c r="J206" s="32">
        <v>97782482</v>
      </c>
      <c r="K206" s="32" t="s">
        <v>792</v>
      </c>
      <c r="L206" s="32" t="s">
        <v>793</v>
      </c>
      <c r="M206" s="40" t="s">
        <v>794</v>
      </c>
      <c r="N206" s="32"/>
      <c r="O206" s="40"/>
      <c r="P206" s="30" t="s">
        <v>2811</v>
      </c>
      <c r="Q206" s="37" t="s">
        <v>2641</v>
      </c>
      <c r="R206" s="30"/>
      <c r="S206" s="30"/>
      <c r="T206" s="30"/>
    </row>
    <row r="207" spans="1:21" ht="82.9" hidden="1" customHeight="1" x14ac:dyDescent="0.2">
      <c r="A207" s="30">
        <v>206</v>
      </c>
      <c r="B207" s="31" t="s">
        <v>2640</v>
      </c>
      <c r="C207" s="35" t="s">
        <v>131</v>
      </c>
      <c r="D207" s="31" t="s">
        <v>2338</v>
      </c>
      <c r="E207" s="43" t="s">
        <v>2339</v>
      </c>
      <c r="F207" s="43" t="s">
        <v>2340</v>
      </c>
      <c r="G207" s="46" t="s">
        <v>2341</v>
      </c>
      <c r="H207" s="31"/>
      <c r="I207" s="30" t="s">
        <v>2639</v>
      </c>
      <c r="J207" s="32">
        <v>25815103</v>
      </c>
      <c r="K207" s="32" t="s">
        <v>2342</v>
      </c>
      <c r="L207" s="32" t="s">
        <v>2343</v>
      </c>
      <c r="M207" s="40" t="s">
        <v>2344</v>
      </c>
      <c r="N207" s="32" t="s">
        <v>2345</v>
      </c>
      <c r="O207" s="40" t="s">
        <v>2346</v>
      </c>
      <c r="P207" s="30" t="s">
        <v>2811</v>
      </c>
      <c r="Q207" s="37">
        <v>43163</v>
      </c>
      <c r="R207" s="30"/>
      <c r="S207" s="30"/>
      <c r="T207" s="30"/>
    </row>
    <row r="208" spans="1:21" ht="57" hidden="1" customHeight="1" x14ac:dyDescent="0.2">
      <c r="A208" s="30">
        <v>207</v>
      </c>
      <c r="B208" s="31" t="s">
        <v>2347</v>
      </c>
      <c r="C208" s="35" t="s">
        <v>131</v>
      </c>
      <c r="D208" s="31" t="s">
        <v>2348</v>
      </c>
      <c r="E208" s="43" t="s">
        <v>2349</v>
      </c>
      <c r="F208" s="43" t="s">
        <v>2350</v>
      </c>
      <c r="G208" s="46" t="s">
        <v>2351</v>
      </c>
      <c r="H208" s="46" t="s">
        <v>2352</v>
      </c>
      <c r="I208" s="30" t="s">
        <v>2639</v>
      </c>
      <c r="J208" s="32">
        <v>17130000</v>
      </c>
      <c r="K208" s="32" t="s">
        <v>2353</v>
      </c>
      <c r="L208" s="32" t="s">
        <v>2354</v>
      </c>
      <c r="M208" s="40" t="s">
        <v>2355</v>
      </c>
      <c r="N208" s="32" t="s">
        <v>2356</v>
      </c>
      <c r="O208" s="40" t="s">
        <v>2349</v>
      </c>
      <c r="P208" s="30" t="s">
        <v>2811</v>
      </c>
      <c r="Q208" s="37">
        <v>43163</v>
      </c>
      <c r="R208" s="30"/>
      <c r="S208" s="30"/>
      <c r="T208" s="30"/>
    </row>
    <row r="209" spans="1:20" ht="70.900000000000006" hidden="1" customHeight="1" x14ac:dyDescent="0.2">
      <c r="A209" s="30">
        <v>208</v>
      </c>
      <c r="B209" s="31" t="s">
        <v>197</v>
      </c>
      <c r="C209" s="35" t="s">
        <v>131</v>
      </c>
      <c r="D209" s="31" t="s">
        <v>2357</v>
      </c>
      <c r="E209" s="43" t="s">
        <v>2358</v>
      </c>
      <c r="F209" s="43" t="s">
        <v>2359</v>
      </c>
      <c r="G209" s="46" t="s">
        <v>2360</v>
      </c>
      <c r="H209" s="31"/>
      <c r="I209" s="30" t="s">
        <v>2639</v>
      </c>
      <c r="J209" s="32">
        <v>13976132</v>
      </c>
      <c r="K209" s="32" t="s">
        <v>2361</v>
      </c>
      <c r="L209" s="32" t="s">
        <v>2362</v>
      </c>
      <c r="M209" s="40" t="s">
        <v>2358</v>
      </c>
      <c r="N209" s="32" t="s">
        <v>2363</v>
      </c>
      <c r="O209" s="40" t="s">
        <v>2364</v>
      </c>
      <c r="P209" s="30" t="s">
        <v>2811</v>
      </c>
      <c r="Q209" s="37">
        <v>43163</v>
      </c>
      <c r="R209" s="30"/>
      <c r="S209" s="30"/>
      <c r="T209" s="30"/>
    </row>
    <row r="210" spans="1:20" ht="55.15" hidden="1" customHeight="1" x14ac:dyDescent="0.2">
      <c r="A210" s="30">
        <v>209</v>
      </c>
      <c r="B210" s="31" t="s">
        <v>195</v>
      </c>
      <c r="C210" s="35" t="s">
        <v>2740</v>
      </c>
      <c r="D210" s="31" t="s">
        <v>1894</v>
      </c>
      <c r="E210" s="43" t="s">
        <v>1895</v>
      </c>
      <c r="F210" s="43" t="s">
        <v>1896</v>
      </c>
      <c r="G210" s="47" t="s">
        <v>1897</v>
      </c>
      <c r="H210" s="47" t="s">
        <v>1898</v>
      </c>
      <c r="I210" s="30" t="s">
        <v>2639</v>
      </c>
      <c r="J210" s="32">
        <v>14291808</v>
      </c>
      <c r="K210" s="32" t="s">
        <v>1899</v>
      </c>
      <c r="L210" s="32" t="s">
        <v>1900</v>
      </c>
      <c r="M210" s="40" t="s">
        <v>1901</v>
      </c>
      <c r="N210" s="32" t="s">
        <v>1902</v>
      </c>
      <c r="O210" s="40" t="s">
        <v>1895</v>
      </c>
      <c r="P210" s="30" t="s">
        <v>2736</v>
      </c>
      <c r="Q210" s="37" t="s">
        <v>1903</v>
      </c>
      <c r="R210" s="30"/>
      <c r="S210" s="30"/>
      <c r="T210" s="30"/>
    </row>
    <row r="211" spans="1:20" ht="60.6" hidden="1" customHeight="1" x14ac:dyDescent="0.2">
      <c r="A211" s="30">
        <v>210</v>
      </c>
      <c r="B211" s="31" t="s">
        <v>2642</v>
      </c>
      <c r="C211" s="35" t="s">
        <v>131</v>
      </c>
      <c r="D211" s="31" t="s">
        <v>2365</v>
      </c>
      <c r="E211" s="43" t="s">
        <v>2366</v>
      </c>
      <c r="F211" s="43" t="s">
        <v>2367</v>
      </c>
      <c r="G211" s="46" t="s">
        <v>2368</v>
      </c>
      <c r="H211" s="46" t="s">
        <v>2369</v>
      </c>
      <c r="I211" s="30" t="s">
        <v>2639</v>
      </c>
      <c r="J211" s="32">
        <f>70098422+21400280</f>
        <v>91498702</v>
      </c>
      <c r="K211" s="32" t="s">
        <v>2370</v>
      </c>
      <c r="L211" s="32" t="s">
        <v>2371</v>
      </c>
      <c r="M211" s="40"/>
      <c r="N211" s="32" t="s">
        <v>2372</v>
      </c>
      <c r="O211" s="40" t="s">
        <v>2373</v>
      </c>
      <c r="P211" s="30" t="s">
        <v>2811</v>
      </c>
      <c r="Q211" s="37">
        <v>43163</v>
      </c>
      <c r="R211" s="30"/>
      <c r="S211" s="30"/>
      <c r="T211" s="30"/>
    </row>
    <row r="212" spans="1:20" ht="52.9" hidden="1" customHeight="1" x14ac:dyDescent="0.2">
      <c r="A212" s="30">
        <v>211</v>
      </c>
      <c r="B212" s="31" t="s">
        <v>2643</v>
      </c>
      <c r="C212" s="31" t="s">
        <v>131</v>
      </c>
      <c r="D212" s="31" t="s">
        <v>2374</v>
      </c>
      <c r="E212" s="43" t="s">
        <v>2375</v>
      </c>
      <c r="F212" s="43" t="s">
        <v>2376</v>
      </c>
      <c r="G212" s="46" t="s">
        <v>2377</v>
      </c>
      <c r="H212" s="46" t="s">
        <v>2378</v>
      </c>
      <c r="I212" s="30" t="s">
        <v>2639</v>
      </c>
      <c r="J212" s="32">
        <v>33190897</v>
      </c>
      <c r="K212" s="32" t="s">
        <v>2379</v>
      </c>
      <c r="L212" s="32" t="s">
        <v>2380</v>
      </c>
      <c r="M212" s="40" t="s">
        <v>2381</v>
      </c>
      <c r="N212" s="32" t="s">
        <v>2382</v>
      </c>
      <c r="O212" s="40" t="s">
        <v>2383</v>
      </c>
      <c r="P212" s="30" t="s">
        <v>2811</v>
      </c>
      <c r="Q212" s="37">
        <v>43163</v>
      </c>
      <c r="R212" s="30"/>
      <c r="S212" s="30"/>
      <c r="T212" s="30"/>
    </row>
    <row r="213" spans="1:20" ht="82.15" hidden="1" customHeight="1" x14ac:dyDescent="0.2">
      <c r="A213" s="30">
        <v>212</v>
      </c>
      <c r="B213" s="31" t="s">
        <v>2384</v>
      </c>
      <c r="C213" s="31" t="s">
        <v>131</v>
      </c>
      <c r="D213" s="31" t="s">
        <v>2385</v>
      </c>
      <c r="E213" s="43" t="s">
        <v>2386</v>
      </c>
      <c r="F213" s="43"/>
      <c r="G213" s="46" t="s">
        <v>2387</v>
      </c>
      <c r="H213" s="46" t="s">
        <v>2388</v>
      </c>
      <c r="I213" s="30" t="s">
        <v>2639</v>
      </c>
      <c r="J213" s="32">
        <v>27000000</v>
      </c>
      <c r="K213" s="32" t="s">
        <v>2389</v>
      </c>
      <c r="L213" s="32" t="s">
        <v>2390</v>
      </c>
      <c r="M213" s="40" t="s">
        <v>2391</v>
      </c>
      <c r="N213" s="32" t="s">
        <v>2392</v>
      </c>
      <c r="O213" s="40" t="s">
        <v>2393</v>
      </c>
      <c r="P213" s="30" t="s">
        <v>2811</v>
      </c>
      <c r="Q213" s="37">
        <v>43163</v>
      </c>
      <c r="R213" s="30"/>
      <c r="S213" s="30"/>
      <c r="T213" s="30"/>
    </row>
    <row r="214" spans="1:20" ht="58.9" hidden="1" customHeight="1" x14ac:dyDescent="0.2">
      <c r="A214" s="30">
        <v>213</v>
      </c>
      <c r="B214" s="31" t="s">
        <v>2645</v>
      </c>
      <c r="C214" s="31" t="s">
        <v>131</v>
      </c>
      <c r="D214" s="31" t="s">
        <v>2394</v>
      </c>
      <c r="E214" s="43" t="s">
        <v>2395</v>
      </c>
      <c r="F214" s="43" t="s">
        <v>2396</v>
      </c>
      <c r="G214" s="46" t="s">
        <v>2397</v>
      </c>
      <c r="H214" s="46" t="s">
        <v>2398</v>
      </c>
      <c r="I214" s="30" t="s">
        <v>2639</v>
      </c>
      <c r="J214" s="32">
        <v>34200000</v>
      </c>
      <c r="K214" s="32" t="s">
        <v>2399</v>
      </c>
      <c r="L214" s="32" t="s">
        <v>2400</v>
      </c>
      <c r="M214" s="40" t="s">
        <v>2401</v>
      </c>
      <c r="N214" s="32" t="s">
        <v>2402</v>
      </c>
      <c r="O214" s="40" t="s">
        <v>2403</v>
      </c>
      <c r="P214" s="31" t="s">
        <v>2728</v>
      </c>
      <c r="Q214" s="37">
        <v>43163</v>
      </c>
      <c r="R214" s="30"/>
      <c r="S214" s="30"/>
      <c r="T214" s="30"/>
    </row>
    <row r="215" spans="1:20" ht="64.900000000000006" hidden="1" customHeight="1" x14ac:dyDescent="0.2">
      <c r="A215" s="30">
        <v>214</v>
      </c>
      <c r="B215" s="31" t="s">
        <v>2404</v>
      </c>
      <c r="C215" s="31" t="s">
        <v>131</v>
      </c>
      <c r="D215" s="31" t="s">
        <v>1731</v>
      </c>
      <c r="E215" s="43" t="s">
        <v>1732</v>
      </c>
      <c r="F215" s="43" t="s">
        <v>1733</v>
      </c>
      <c r="G215" s="47" t="s">
        <v>1734</v>
      </c>
      <c r="H215" s="47" t="s">
        <v>1735</v>
      </c>
      <c r="I215" s="30" t="s">
        <v>2639</v>
      </c>
      <c r="J215" s="58">
        <v>49692659820</v>
      </c>
      <c r="K215" s="32" t="s">
        <v>1736</v>
      </c>
      <c r="L215" s="32" t="s">
        <v>1737</v>
      </c>
      <c r="M215" s="40" t="s">
        <v>2405</v>
      </c>
      <c r="N215" s="32" t="s">
        <v>1738</v>
      </c>
      <c r="O215" s="40" t="s">
        <v>2406</v>
      </c>
      <c r="P215" s="31" t="s">
        <v>2728</v>
      </c>
      <c r="Q215" s="37">
        <v>43163</v>
      </c>
      <c r="R215" s="30"/>
      <c r="S215" s="30"/>
      <c r="T215" s="30"/>
    </row>
    <row r="216" spans="1:20" ht="69.75" hidden="1" customHeight="1" x14ac:dyDescent="0.2">
      <c r="A216" s="30">
        <v>215</v>
      </c>
      <c r="B216" s="31" t="s">
        <v>2423</v>
      </c>
      <c r="C216" s="31" t="s">
        <v>2651</v>
      </c>
      <c r="D216" s="31" t="s">
        <v>2424</v>
      </c>
      <c r="E216" s="43" t="s">
        <v>2427</v>
      </c>
      <c r="F216" s="43" t="s">
        <v>823</v>
      </c>
      <c r="G216" s="62" t="s">
        <v>824</v>
      </c>
      <c r="H216" s="62" t="s">
        <v>825</v>
      </c>
      <c r="I216" s="30" t="s">
        <v>2639</v>
      </c>
      <c r="J216" s="32">
        <v>28557774</v>
      </c>
      <c r="K216" s="32" t="s">
        <v>2428</v>
      </c>
      <c r="L216" s="32" t="s">
        <v>826</v>
      </c>
      <c r="M216" s="40" t="s">
        <v>827</v>
      </c>
      <c r="N216" s="32" t="s">
        <v>828</v>
      </c>
      <c r="O216" s="40" t="s">
        <v>829</v>
      </c>
      <c r="P216" s="31" t="s">
        <v>2728</v>
      </c>
      <c r="Q216" s="37">
        <v>43163</v>
      </c>
      <c r="R216" s="30"/>
      <c r="S216" s="30"/>
      <c r="T216" s="30"/>
    </row>
    <row r="217" spans="1:20" ht="56.45" hidden="1" customHeight="1" x14ac:dyDescent="0.2">
      <c r="A217" s="30">
        <v>216</v>
      </c>
      <c r="B217" s="31" t="s">
        <v>426</v>
      </c>
      <c r="C217" s="31" t="s">
        <v>131</v>
      </c>
      <c r="D217" s="31" t="s">
        <v>775</v>
      </c>
      <c r="E217" s="43" t="s">
        <v>2407</v>
      </c>
      <c r="F217" s="43" t="s">
        <v>1758</v>
      </c>
      <c r="G217" s="62" t="s">
        <v>778</v>
      </c>
      <c r="H217" s="62" t="s">
        <v>483</v>
      </c>
      <c r="I217" s="30" t="s">
        <v>2639</v>
      </c>
      <c r="J217" s="32">
        <v>35067839</v>
      </c>
      <c r="K217" s="32" t="s">
        <v>2408</v>
      </c>
      <c r="L217" s="32" t="s">
        <v>1759</v>
      </c>
      <c r="M217" s="40" t="s">
        <v>782</v>
      </c>
      <c r="N217" s="32" t="s">
        <v>783</v>
      </c>
      <c r="O217" s="40" t="s">
        <v>784</v>
      </c>
      <c r="P217" s="30" t="s">
        <v>2811</v>
      </c>
      <c r="Q217" s="37">
        <v>43163</v>
      </c>
      <c r="R217" s="30"/>
      <c r="S217" s="30"/>
      <c r="T217" s="30"/>
    </row>
    <row r="218" spans="1:20" ht="66.599999999999994" hidden="1" customHeight="1" x14ac:dyDescent="0.2">
      <c r="A218" s="30">
        <v>217</v>
      </c>
      <c r="B218" s="31" t="s">
        <v>2409</v>
      </c>
      <c r="C218" s="31" t="s">
        <v>80</v>
      </c>
      <c r="D218" s="31" t="s">
        <v>2410</v>
      </c>
      <c r="E218" s="43" t="s">
        <v>2412</v>
      </c>
      <c r="F218" s="43" t="s">
        <v>2413</v>
      </c>
      <c r="G218" s="47" t="s">
        <v>2414</v>
      </c>
      <c r="H218" s="31"/>
      <c r="I218" s="30" t="s">
        <v>2649</v>
      </c>
      <c r="J218" s="32">
        <v>2870000</v>
      </c>
      <c r="K218" s="32" t="s">
        <v>2648</v>
      </c>
      <c r="L218" s="32" t="s">
        <v>2415</v>
      </c>
      <c r="M218" s="40" t="s">
        <v>2416</v>
      </c>
      <c r="N218" s="32" t="s">
        <v>2417</v>
      </c>
      <c r="O218" s="40" t="s">
        <v>2418</v>
      </c>
      <c r="P218" s="30" t="s">
        <v>2736</v>
      </c>
      <c r="Q218" s="37">
        <v>43163</v>
      </c>
      <c r="R218" s="30"/>
      <c r="S218" s="30"/>
      <c r="T218" s="30"/>
    </row>
    <row r="219" spans="1:20" ht="48.6" hidden="1" customHeight="1" x14ac:dyDescent="0.2">
      <c r="A219" s="30">
        <v>218</v>
      </c>
      <c r="B219" s="31" t="s">
        <v>37</v>
      </c>
      <c r="C219" s="31" t="s">
        <v>80</v>
      </c>
      <c r="D219" s="31" t="s">
        <v>2411</v>
      </c>
      <c r="E219" s="43" t="s">
        <v>2419</v>
      </c>
      <c r="F219" s="43"/>
      <c r="G219" s="31"/>
      <c r="H219" s="31"/>
      <c r="I219" s="30" t="s">
        <v>2650</v>
      </c>
      <c r="J219" s="32">
        <v>10269929</v>
      </c>
      <c r="K219" s="32" t="s">
        <v>2420</v>
      </c>
      <c r="L219" s="32" t="s">
        <v>2421</v>
      </c>
      <c r="M219" s="40" t="s">
        <v>2422</v>
      </c>
      <c r="N219" s="32"/>
      <c r="O219" s="40"/>
      <c r="P219" s="30" t="s">
        <v>2736</v>
      </c>
      <c r="Q219" s="37">
        <v>43163</v>
      </c>
      <c r="R219" s="30"/>
      <c r="S219" s="30"/>
      <c r="T219" s="30"/>
    </row>
    <row r="220" spans="1:20" ht="84.75" hidden="1" customHeight="1" x14ac:dyDescent="0.2">
      <c r="A220" s="30">
        <v>219</v>
      </c>
      <c r="B220" s="31" t="s">
        <v>2425</v>
      </c>
      <c r="C220" s="31" t="s">
        <v>212</v>
      </c>
      <c r="D220" s="31" t="s">
        <v>2426</v>
      </c>
      <c r="E220" s="43" t="s">
        <v>2429</v>
      </c>
      <c r="F220" s="43" t="s">
        <v>2430</v>
      </c>
      <c r="G220" s="31"/>
      <c r="H220" s="31"/>
      <c r="I220" s="30" t="s">
        <v>2836</v>
      </c>
      <c r="J220" s="32">
        <v>31106000</v>
      </c>
      <c r="K220" s="32" t="s">
        <v>1917</v>
      </c>
      <c r="L220" s="32" t="s">
        <v>2431</v>
      </c>
      <c r="M220" s="40" t="s">
        <v>2432</v>
      </c>
      <c r="N220" s="32" t="s">
        <v>2433</v>
      </c>
      <c r="O220" s="40" t="s">
        <v>2434</v>
      </c>
      <c r="P220" s="31" t="s">
        <v>2728</v>
      </c>
      <c r="Q220" s="37">
        <v>43163</v>
      </c>
      <c r="R220" s="30"/>
      <c r="S220" s="30"/>
      <c r="T220" s="30"/>
    </row>
    <row r="221" spans="1:20" ht="53.45" hidden="1" customHeight="1" x14ac:dyDescent="0.2">
      <c r="A221" s="30">
        <v>220</v>
      </c>
      <c r="B221" s="31" t="s">
        <v>2435</v>
      </c>
      <c r="C221" s="31" t="s">
        <v>2653</v>
      </c>
      <c r="D221" s="31" t="s">
        <v>2436</v>
      </c>
      <c r="E221" s="43" t="s">
        <v>2437</v>
      </c>
      <c r="F221" s="43" t="s">
        <v>2438</v>
      </c>
      <c r="G221" s="31"/>
      <c r="H221" s="31" t="s">
        <v>2439</v>
      </c>
      <c r="I221" s="30" t="s">
        <v>2652</v>
      </c>
      <c r="J221" s="32">
        <v>11703425</v>
      </c>
      <c r="K221" s="32" t="s">
        <v>2440</v>
      </c>
      <c r="L221" s="32" t="s">
        <v>2441</v>
      </c>
      <c r="M221" s="40" t="s">
        <v>2442</v>
      </c>
      <c r="N221" s="32" t="s">
        <v>2443</v>
      </c>
      <c r="O221" s="40" t="s">
        <v>2442</v>
      </c>
      <c r="P221" s="30" t="s">
        <v>2736</v>
      </c>
      <c r="Q221" s="37">
        <v>43163</v>
      </c>
      <c r="R221" s="30"/>
      <c r="S221" s="30"/>
      <c r="T221" s="30"/>
    </row>
    <row r="222" spans="1:20" ht="72.599999999999994" hidden="1" customHeight="1" x14ac:dyDescent="0.2">
      <c r="A222" s="30">
        <v>221</v>
      </c>
      <c r="B222" s="31" t="s">
        <v>2444</v>
      </c>
      <c r="C222" s="31" t="s">
        <v>2653</v>
      </c>
      <c r="D222" s="31" t="s">
        <v>2445</v>
      </c>
      <c r="E222" s="43" t="s">
        <v>2446</v>
      </c>
      <c r="F222" s="43" t="s">
        <v>2446</v>
      </c>
      <c r="G222" s="46" t="s">
        <v>2447</v>
      </c>
      <c r="H222" s="31"/>
      <c r="I222" s="30" t="s">
        <v>2626</v>
      </c>
      <c r="J222" s="32">
        <v>19800000</v>
      </c>
      <c r="K222" s="32" t="s">
        <v>2448</v>
      </c>
      <c r="L222" s="32" t="s">
        <v>2449</v>
      </c>
      <c r="M222" s="40" t="s">
        <v>2450</v>
      </c>
      <c r="N222" s="32" t="s">
        <v>2451</v>
      </c>
      <c r="O222" s="40" t="s">
        <v>2452</v>
      </c>
      <c r="P222" s="30" t="s">
        <v>2736</v>
      </c>
      <c r="Q222" s="37">
        <v>43163</v>
      </c>
      <c r="R222" s="30"/>
      <c r="S222" s="30"/>
      <c r="T222" s="30"/>
    </row>
    <row r="223" spans="1:20" ht="65.45" hidden="1" customHeight="1" x14ac:dyDescent="0.2">
      <c r="A223" s="30">
        <v>222</v>
      </c>
      <c r="B223" s="31" t="s">
        <v>2654</v>
      </c>
      <c r="C223" s="31" t="s">
        <v>82</v>
      </c>
      <c r="D223" s="31" t="s">
        <v>2453</v>
      </c>
      <c r="E223" s="43" t="s">
        <v>2454</v>
      </c>
      <c r="F223" s="50"/>
      <c r="G223" s="50" t="s">
        <v>2455</v>
      </c>
      <c r="H223" s="31"/>
      <c r="I223" s="30" t="s">
        <v>2652</v>
      </c>
      <c r="J223" s="32">
        <v>22207102</v>
      </c>
      <c r="K223" s="32" t="s">
        <v>2456</v>
      </c>
      <c r="L223" s="32" t="s">
        <v>2457</v>
      </c>
      <c r="M223" s="40" t="s">
        <v>2458</v>
      </c>
      <c r="N223" s="32" t="s">
        <v>2459</v>
      </c>
      <c r="O223" s="40" t="s">
        <v>2460</v>
      </c>
      <c r="P223" s="30" t="s">
        <v>2736</v>
      </c>
      <c r="Q223" s="37">
        <v>43163</v>
      </c>
      <c r="R223" s="30"/>
      <c r="S223" s="30"/>
      <c r="T223" s="30"/>
    </row>
    <row r="224" spans="1:20" ht="69.599999999999994" hidden="1" customHeight="1" x14ac:dyDescent="0.2">
      <c r="A224" s="30">
        <v>223</v>
      </c>
      <c r="B224" s="31" t="s">
        <v>2461</v>
      </c>
      <c r="C224" s="31" t="s">
        <v>82</v>
      </c>
      <c r="D224" s="31" t="s">
        <v>2462</v>
      </c>
      <c r="E224" s="43" t="s">
        <v>2463</v>
      </c>
      <c r="F224" s="43" t="s">
        <v>2464</v>
      </c>
      <c r="G224" s="31"/>
      <c r="H224" s="31"/>
      <c r="I224" s="30" t="s">
        <v>574</v>
      </c>
      <c r="J224" s="32">
        <v>105496166</v>
      </c>
      <c r="K224" s="32" t="s">
        <v>2465</v>
      </c>
      <c r="L224" s="32"/>
      <c r="M224" s="40"/>
      <c r="N224" s="32" t="s">
        <v>2466</v>
      </c>
      <c r="O224" s="40" t="s">
        <v>2467</v>
      </c>
      <c r="P224" s="30" t="s">
        <v>2736</v>
      </c>
      <c r="Q224" s="37">
        <v>43163</v>
      </c>
      <c r="R224" s="30"/>
      <c r="S224" s="30"/>
      <c r="T224" s="30"/>
    </row>
    <row r="225" spans="1:20" ht="55.15" hidden="1" customHeight="1" x14ac:dyDescent="0.2">
      <c r="A225" s="30">
        <v>224</v>
      </c>
      <c r="B225" s="31" t="s">
        <v>2468</v>
      </c>
      <c r="C225" s="31" t="s">
        <v>82</v>
      </c>
      <c r="D225" s="31" t="s">
        <v>2469</v>
      </c>
      <c r="E225" s="43" t="s">
        <v>2470</v>
      </c>
      <c r="F225" s="43" t="s">
        <v>2471</v>
      </c>
      <c r="G225" s="46" t="s">
        <v>2472</v>
      </c>
      <c r="H225" s="31"/>
      <c r="I225" s="30" t="s">
        <v>2652</v>
      </c>
      <c r="J225" s="32">
        <v>11637549</v>
      </c>
      <c r="K225" s="32" t="s">
        <v>2473</v>
      </c>
      <c r="L225" s="32" t="s">
        <v>2474</v>
      </c>
      <c r="M225" s="40" t="s">
        <v>2475</v>
      </c>
      <c r="N225" s="32" t="s">
        <v>2476</v>
      </c>
      <c r="O225" s="40" t="s">
        <v>2477</v>
      </c>
      <c r="P225" s="30" t="s">
        <v>2736</v>
      </c>
      <c r="Q225" s="37">
        <v>43163</v>
      </c>
      <c r="R225" s="30"/>
      <c r="S225" s="30"/>
      <c r="T225" s="30"/>
    </row>
    <row r="226" spans="1:20" ht="63.6" hidden="1" customHeight="1" x14ac:dyDescent="0.2">
      <c r="A226" s="30">
        <v>225</v>
      </c>
      <c r="B226" s="31" t="s">
        <v>2478</v>
      </c>
      <c r="C226" s="31" t="s">
        <v>29</v>
      </c>
      <c r="D226" s="31" t="s">
        <v>2479</v>
      </c>
      <c r="E226" s="43" t="s">
        <v>2480</v>
      </c>
      <c r="F226" s="43" t="s">
        <v>2481</v>
      </c>
      <c r="G226" s="46" t="s">
        <v>2482</v>
      </c>
      <c r="H226" s="46" t="s">
        <v>2483</v>
      </c>
      <c r="I226" s="30" t="s">
        <v>574</v>
      </c>
      <c r="J226" s="32">
        <v>232789210</v>
      </c>
      <c r="K226" s="32" t="s">
        <v>2484</v>
      </c>
      <c r="L226" s="32" t="s">
        <v>2485</v>
      </c>
      <c r="M226" s="40" t="s">
        <v>2486</v>
      </c>
      <c r="N226" s="32" t="s">
        <v>2487</v>
      </c>
      <c r="O226" s="40" t="s">
        <v>2488</v>
      </c>
      <c r="P226" s="31" t="s">
        <v>2728</v>
      </c>
      <c r="Q226" s="37">
        <v>43163</v>
      </c>
      <c r="R226" s="30"/>
      <c r="S226" s="30"/>
      <c r="T226" s="30"/>
    </row>
    <row r="227" spans="1:20" ht="66" hidden="1" customHeight="1" x14ac:dyDescent="0.2">
      <c r="A227" s="30">
        <v>226</v>
      </c>
      <c r="B227" s="31" t="s">
        <v>2489</v>
      </c>
      <c r="C227" s="31" t="s">
        <v>29</v>
      </c>
      <c r="D227" s="31" t="s">
        <v>2490</v>
      </c>
      <c r="E227" s="43" t="s">
        <v>2491</v>
      </c>
      <c r="F227" s="43" t="s">
        <v>2492</v>
      </c>
      <c r="G227" s="46" t="s">
        <v>2493</v>
      </c>
      <c r="H227" s="31"/>
      <c r="I227" s="30" t="s">
        <v>574</v>
      </c>
      <c r="J227" s="32">
        <v>163098160</v>
      </c>
      <c r="K227" s="32" t="s">
        <v>2494</v>
      </c>
      <c r="L227" s="32" t="s">
        <v>2495</v>
      </c>
      <c r="M227" s="40" t="s">
        <v>2496</v>
      </c>
      <c r="N227" s="32" t="s">
        <v>2497</v>
      </c>
      <c r="O227" s="40" t="s">
        <v>2498</v>
      </c>
      <c r="P227" s="31" t="s">
        <v>2728</v>
      </c>
      <c r="Q227" s="37">
        <v>43163</v>
      </c>
      <c r="R227" s="30"/>
      <c r="S227" s="30"/>
      <c r="T227" s="30"/>
    </row>
    <row r="228" spans="1:20" ht="39" hidden="1" customHeight="1" x14ac:dyDescent="0.2">
      <c r="A228" s="30">
        <v>227</v>
      </c>
      <c r="B228" s="31" t="s">
        <v>138</v>
      </c>
      <c r="C228" s="31" t="s">
        <v>466</v>
      </c>
      <c r="D228" s="31" t="s">
        <v>2499</v>
      </c>
      <c r="E228" s="43" t="s">
        <v>2500</v>
      </c>
      <c r="F228" s="43" t="s">
        <v>2501</v>
      </c>
      <c r="G228" s="31"/>
      <c r="H228" s="31"/>
      <c r="I228" s="30" t="s">
        <v>2655</v>
      </c>
      <c r="J228" s="32">
        <f>19376267+1348635</f>
        <v>20724902</v>
      </c>
      <c r="K228" s="32" t="s">
        <v>2502</v>
      </c>
      <c r="L228" s="32" t="s">
        <v>2503</v>
      </c>
      <c r="M228" s="40"/>
      <c r="N228" s="32" t="s">
        <v>2504</v>
      </c>
      <c r="O228" s="40" t="s">
        <v>2505</v>
      </c>
      <c r="P228" s="31"/>
      <c r="Q228" s="37">
        <v>43135</v>
      </c>
      <c r="R228" s="30"/>
      <c r="S228" s="30"/>
      <c r="T228" s="30"/>
    </row>
    <row r="229" spans="1:20" ht="51.6" hidden="1" customHeight="1" x14ac:dyDescent="0.2">
      <c r="A229" s="30">
        <v>228</v>
      </c>
      <c r="B229" s="31" t="s">
        <v>2506</v>
      </c>
      <c r="C229" s="31" t="s">
        <v>346</v>
      </c>
      <c r="D229" s="31" t="s">
        <v>2507</v>
      </c>
      <c r="E229" s="43" t="s">
        <v>2508</v>
      </c>
      <c r="F229" s="43" t="s">
        <v>2509</v>
      </c>
      <c r="G229" s="31"/>
      <c r="H229" s="31" t="s">
        <v>2510</v>
      </c>
      <c r="I229" s="30" t="s">
        <v>2761</v>
      </c>
      <c r="J229" s="32">
        <v>54196000</v>
      </c>
      <c r="K229" s="32" t="s">
        <v>2511</v>
      </c>
      <c r="L229" s="32" t="s">
        <v>2512</v>
      </c>
      <c r="M229" s="40"/>
      <c r="N229" s="32" t="s">
        <v>2513</v>
      </c>
      <c r="O229" s="40" t="s">
        <v>2514</v>
      </c>
      <c r="P229" s="30" t="s">
        <v>2736</v>
      </c>
      <c r="Q229" s="37">
        <v>43135</v>
      </c>
      <c r="R229" s="30"/>
      <c r="S229" s="30"/>
      <c r="T229" s="30"/>
    </row>
    <row r="230" spans="1:20" ht="39" hidden="1" customHeight="1" x14ac:dyDescent="0.2">
      <c r="A230" s="30">
        <v>229</v>
      </c>
      <c r="B230" s="31" t="s">
        <v>2515</v>
      </c>
      <c r="C230" s="31" t="s">
        <v>346</v>
      </c>
      <c r="D230" s="31" t="s">
        <v>2516</v>
      </c>
      <c r="E230" s="43" t="s">
        <v>2517</v>
      </c>
      <c r="F230" s="43" t="s">
        <v>2518</v>
      </c>
      <c r="G230" s="46" t="s">
        <v>2519</v>
      </c>
      <c r="H230" s="31"/>
      <c r="I230" s="30" t="s">
        <v>574</v>
      </c>
      <c r="J230" s="32">
        <v>37995024</v>
      </c>
      <c r="K230" s="32" t="s">
        <v>2520</v>
      </c>
      <c r="L230" s="32" t="s">
        <v>2521</v>
      </c>
      <c r="M230" s="40" t="s">
        <v>2517</v>
      </c>
      <c r="N230" s="32" t="s">
        <v>2522</v>
      </c>
      <c r="O230" s="40" t="s">
        <v>2523</v>
      </c>
      <c r="P230" s="30" t="s">
        <v>2736</v>
      </c>
      <c r="Q230" s="37">
        <v>43135</v>
      </c>
      <c r="R230" s="30"/>
      <c r="S230" s="30"/>
      <c r="T230" s="30"/>
    </row>
    <row r="231" spans="1:20" ht="115.5" customHeight="1" x14ac:dyDescent="0.2">
      <c r="A231" s="30">
        <v>230</v>
      </c>
      <c r="B231" s="31" t="s">
        <v>2524</v>
      </c>
      <c r="C231" s="31" t="s">
        <v>346</v>
      </c>
      <c r="D231" s="31" t="s">
        <v>2525</v>
      </c>
      <c r="E231" s="43" t="s">
        <v>2526</v>
      </c>
      <c r="F231" s="43" t="s">
        <v>2527</v>
      </c>
      <c r="G231" s="46" t="s">
        <v>2528</v>
      </c>
      <c r="H231" s="46" t="s">
        <v>2529</v>
      </c>
      <c r="I231" s="30" t="s">
        <v>574</v>
      </c>
      <c r="J231" s="32">
        <f>30282903+23553369+13459068</f>
        <v>67295340</v>
      </c>
      <c r="K231" s="32" t="s">
        <v>2530</v>
      </c>
      <c r="L231" s="32" t="s">
        <v>2531</v>
      </c>
      <c r="M231" s="40" t="s">
        <v>2532</v>
      </c>
      <c r="N231" s="32" t="s">
        <v>2533</v>
      </c>
      <c r="O231" s="40" t="s">
        <v>2534</v>
      </c>
      <c r="P231" s="52" t="s">
        <v>2656</v>
      </c>
      <c r="Q231" s="37">
        <v>43135</v>
      </c>
      <c r="R231" s="30" t="s">
        <v>2899</v>
      </c>
      <c r="S231" s="30"/>
      <c r="T231" s="30"/>
    </row>
    <row r="232" spans="1:20" ht="145.5" customHeight="1" x14ac:dyDescent="0.2">
      <c r="A232" s="30">
        <v>231</v>
      </c>
      <c r="B232" s="31" t="s">
        <v>367</v>
      </c>
      <c r="C232" s="31" t="s">
        <v>346</v>
      </c>
      <c r="D232" s="31" t="s">
        <v>2535</v>
      </c>
      <c r="E232" s="43" t="s">
        <v>2536</v>
      </c>
      <c r="F232" s="43" t="s">
        <v>2537</v>
      </c>
      <c r="G232" s="46" t="s">
        <v>2538</v>
      </c>
      <c r="H232" s="46" t="s">
        <v>2539</v>
      </c>
      <c r="I232" s="30" t="s">
        <v>2644</v>
      </c>
      <c r="J232" s="32">
        <v>53369000</v>
      </c>
      <c r="K232" s="32" t="s">
        <v>2540</v>
      </c>
      <c r="L232" s="32" t="s">
        <v>2541</v>
      </c>
      <c r="M232" s="40" t="s">
        <v>2536</v>
      </c>
      <c r="N232" s="32" t="s">
        <v>2542</v>
      </c>
      <c r="O232" s="40" t="s">
        <v>2543</v>
      </c>
      <c r="P232" s="182" t="s">
        <v>2657</v>
      </c>
      <c r="Q232" s="37">
        <v>43135</v>
      </c>
      <c r="R232" s="30" t="s">
        <v>2899</v>
      </c>
      <c r="S232" s="30"/>
      <c r="T232" s="30"/>
    </row>
    <row r="233" spans="1:20" ht="57.75" hidden="1" customHeight="1" x14ac:dyDescent="0.2">
      <c r="A233" s="30">
        <v>232</v>
      </c>
      <c r="B233" s="31" t="s">
        <v>367</v>
      </c>
      <c r="C233" s="31" t="s">
        <v>346</v>
      </c>
      <c r="D233" s="31" t="s">
        <v>2535</v>
      </c>
      <c r="E233" s="43" t="s">
        <v>2536</v>
      </c>
      <c r="F233" s="43" t="s">
        <v>2537</v>
      </c>
      <c r="G233" s="46" t="s">
        <v>2538</v>
      </c>
      <c r="H233" s="46" t="s">
        <v>2539</v>
      </c>
      <c r="I233" s="30" t="s">
        <v>2639</v>
      </c>
      <c r="J233" s="32">
        <v>15500000</v>
      </c>
      <c r="K233" s="32" t="s">
        <v>2540</v>
      </c>
      <c r="L233" s="32" t="s">
        <v>2541</v>
      </c>
      <c r="M233" s="40" t="s">
        <v>2536</v>
      </c>
      <c r="N233" s="32" t="s">
        <v>2542</v>
      </c>
      <c r="O233" s="40" t="s">
        <v>2543</v>
      </c>
      <c r="P233" s="183"/>
      <c r="Q233" s="37">
        <v>43135</v>
      </c>
      <c r="R233" s="30"/>
      <c r="S233" s="30"/>
      <c r="T233" s="30"/>
    </row>
    <row r="234" spans="1:20" ht="57.75" hidden="1" customHeight="1" x14ac:dyDescent="0.2">
      <c r="A234" s="30">
        <v>233</v>
      </c>
      <c r="B234" s="31" t="s">
        <v>367</v>
      </c>
      <c r="C234" s="31" t="s">
        <v>346</v>
      </c>
      <c r="D234" s="31" t="s">
        <v>2535</v>
      </c>
      <c r="E234" s="43" t="s">
        <v>2536</v>
      </c>
      <c r="F234" s="43" t="s">
        <v>2537</v>
      </c>
      <c r="G234" s="46" t="s">
        <v>2538</v>
      </c>
      <c r="H234" s="46" t="s">
        <v>2539</v>
      </c>
      <c r="I234" s="30" t="s">
        <v>534</v>
      </c>
      <c r="J234" s="32">
        <v>11020000</v>
      </c>
      <c r="K234" s="32" t="s">
        <v>2540</v>
      </c>
      <c r="L234" s="32" t="s">
        <v>2541</v>
      </c>
      <c r="M234" s="40" t="s">
        <v>2536</v>
      </c>
      <c r="N234" s="32" t="s">
        <v>2542</v>
      </c>
      <c r="O234" s="40" t="s">
        <v>2543</v>
      </c>
      <c r="P234" s="184"/>
      <c r="Q234" s="37">
        <v>43135</v>
      </c>
      <c r="R234" s="30"/>
      <c r="S234" s="30"/>
      <c r="T234" s="30"/>
    </row>
    <row r="235" spans="1:20" ht="58.5" hidden="1" customHeight="1" x14ac:dyDescent="0.2">
      <c r="A235" s="30">
        <v>234</v>
      </c>
      <c r="B235" s="31" t="s">
        <v>2744</v>
      </c>
      <c r="C235" s="31" t="s">
        <v>8</v>
      </c>
      <c r="D235" s="31" t="s">
        <v>2745</v>
      </c>
      <c r="E235" s="43" t="s">
        <v>2746</v>
      </c>
      <c r="F235" s="43" t="s">
        <v>2747</v>
      </c>
      <c r="G235" s="46" t="s">
        <v>2748</v>
      </c>
      <c r="H235" s="46" t="s">
        <v>2749</v>
      </c>
      <c r="I235" s="30" t="s">
        <v>2652</v>
      </c>
      <c r="J235" s="32">
        <v>22400000</v>
      </c>
      <c r="K235" s="32" t="s">
        <v>928</v>
      </c>
      <c r="L235" s="32" t="s">
        <v>2750</v>
      </c>
      <c r="M235" s="40" t="s">
        <v>2751</v>
      </c>
      <c r="N235" s="32" t="s">
        <v>2752</v>
      </c>
      <c r="O235" s="40" t="s">
        <v>2753</v>
      </c>
      <c r="P235" s="31" t="s">
        <v>2728</v>
      </c>
      <c r="Q235" s="54" t="s">
        <v>2754</v>
      </c>
      <c r="R235" s="30"/>
      <c r="S235" s="30"/>
      <c r="T235" s="30"/>
    </row>
    <row r="236" spans="1:20" ht="67.5" hidden="1" customHeight="1" x14ac:dyDescent="0.2">
      <c r="A236" s="30">
        <v>235</v>
      </c>
      <c r="B236" s="31" t="s">
        <v>2755</v>
      </c>
      <c r="C236" s="31" t="s">
        <v>8</v>
      </c>
      <c r="D236" s="31" t="s">
        <v>2756</v>
      </c>
      <c r="E236" s="43" t="s">
        <v>2757</v>
      </c>
      <c r="F236" s="43" t="s">
        <v>2758</v>
      </c>
      <c r="G236" s="46" t="s">
        <v>2759</v>
      </c>
      <c r="H236" s="46" t="s">
        <v>2760</v>
      </c>
      <c r="I236" s="30" t="s">
        <v>2761</v>
      </c>
      <c r="J236" s="32">
        <v>192545244</v>
      </c>
      <c r="K236" s="32" t="s">
        <v>2762</v>
      </c>
      <c r="L236" s="32" t="s">
        <v>2763</v>
      </c>
      <c r="M236" s="40" t="s">
        <v>2764</v>
      </c>
      <c r="N236" s="32" t="s">
        <v>2765</v>
      </c>
      <c r="O236" s="40" t="s">
        <v>2766</v>
      </c>
      <c r="P236" s="31" t="s">
        <v>2728</v>
      </c>
      <c r="Q236" s="54" t="s">
        <v>2754</v>
      </c>
      <c r="R236" s="30"/>
      <c r="S236" s="30"/>
      <c r="T236" s="30"/>
    </row>
    <row r="237" spans="1:20" ht="73.5" hidden="1" customHeight="1" x14ac:dyDescent="0.2">
      <c r="A237" s="30">
        <v>236</v>
      </c>
      <c r="B237" s="31" t="s">
        <v>2767</v>
      </c>
      <c r="C237" s="31" t="s">
        <v>8</v>
      </c>
      <c r="D237" s="31" t="s">
        <v>2768</v>
      </c>
      <c r="E237" s="43" t="s">
        <v>2770</v>
      </c>
      <c r="F237" s="43" t="s">
        <v>2769</v>
      </c>
      <c r="G237" s="31"/>
      <c r="H237" s="46" t="s">
        <v>2771</v>
      </c>
      <c r="I237" s="30" t="s">
        <v>2652</v>
      </c>
      <c r="J237" s="32">
        <v>12557007</v>
      </c>
      <c r="K237" s="32" t="s">
        <v>2772</v>
      </c>
      <c r="L237" s="32" t="s">
        <v>2773</v>
      </c>
      <c r="M237" s="40"/>
      <c r="N237" s="32" t="s">
        <v>2774</v>
      </c>
      <c r="O237" s="40" t="s">
        <v>2775</v>
      </c>
      <c r="P237" s="31" t="s">
        <v>2728</v>
      </c>
      <c r="Q237" s="54" t="s">
        <v>2754</v>
      </c>
      <c r="R237" s="30"/>
      <c r="S237" s="30"/>
      <c r="T237" s="30"/>
    </row>
    <row r="238" spans="1:20" ht="71.25" hidden="1" customHeight="1" x14ac:dyDescent="0.2">
      <c r="A238" s="30">
        <v>237</v>
      </c>
      <c r="B238" s="31" t="s">
        <v>2776</v>
      </c>
      <c r="C238" s="31" t="s">
        <v>8</v>
      </c>
      <c r="D238" s="31" t="s">
        <v>2777</v>
      </c>
      <c r="E238" s="43" t="s">
        <v>2778</v>
      </c>
      <c r="F238" s="43" t="s">
        <v>2779</v>
      </c>
      <c r="G238" s="46" t="s">
        <v>2780</v>
      </c>
      <c r="H238" s="46" t="s">
        <v>2781</v>
      </c>
      <c r="I238" s="30" t="s">
        <v>574</v>
      </c>
      <c r="J238" s="32">
        <v>65176413</v>
      </c>
      <c r="K238" s="32" t="s">
        <v>2782</v>
      </c>
      <c r="L238" s="32" t="s">
        <v>2783</v>
      </c>
      <c r="M238" s="40" t="s">
        <v>2778</v>
      </c>
      <c r="N238" s="32" t="s">
        <v>2784</v>
      </c>
      <c r="O238" s="40" t="s">
        <v>2785</v>
      </c>
      <c r="P238" s="31" t="s">
        <v>2728</v>
      </c>
      <c r="Q238" s="54" t="s">
        <v>2754</v>
      </c>
      <c r="R238" s="30"/>
      <c r="S238" s="30"/>
      <c r="T238" s="30"/>
    </row>
    <row r="239" spans="1:20" ht="69" hidden="1" customHeight="1" x14ac:dyDescent="0.2">
      <c r="A239" s="30">
        <v>238</v>
      </c>
      <c r="B239" s="31" t="s">
        <v>2786</v>
      </c>
      <c r="C239" s="31" t="s">
        <v>8</v>
      </c>
      <c r="D239" s="31" t="s">
        <v>2787</v>
      </c>
      <c r="E239" s="43" t="s">
        <v>2788</v>
      </c>
      <c r="F239" s="43" t="s">
        <v>2789</v>
      </c>
      <c r="G239" s="46" t="s">
        <v>2790</v>
      </c>
      <c r="H239" s="46" t="s">
        <v>2791</v>
      </c>
      <c r="I239" s="30" t="s">
        <v>1077</v>
      </c>
      <c r="J239" s="32">
        <v>2800000</v>
      </c>
      <c r="K239" s="32" t="s">
        <v>2792</v>
      </c>
      <c r="L239" s="32" t="s">
        <v>2793</v>
      </c>
      <c r="M239" s="40" t="s">
        <v>2788</v>
      </c>
      <c r="N239" s="32" t="s">
        <v>2794</v>
      </c>
      <c r="O239" s="40" t="s">
        <v>2788</v>
      </c>
      <c r="P239" s="31" t="s">
        <v>2728</v>
      </c>
      <c r="Q239" s="54" t="s">
        <v>2754</v>
      </c>
      <c r="R239" s="30"/>
      <c r="S239" s="30"/>
      <c r="T239" s="30"/>
    </row>
    <row r="240" spans="1:20" ht="62.25" hidden="1" customHeight="1" x14ac:dyDescent="0.2">
      <c r="A240" s="30">
        <v>239</v>
      </c>
      <c r="B240" s="31" t="s">
        <v>2795</v>
      </c>
      <c r="C240" s="31" t="s">
        <v>8</v>
      </c>
      <c r="D240" s="31" t="s">
        <v>2796</v>
      </c>
      <c r="E240" s="43" t="s">
        <v>2797</v>
      </c>
      <c r="F240" s="43" t="s">
        <v>2798</v>
      </c>
      <c r="G240" s="46" t="s">
        <v>2799</v>
      </c>
      <c r="H240" s="46" t="s">
        <v>2800</v>
      </c>
      <c r="I240" s="30" t="s">
        <v>2801</v>
      </c>
      <c r="J240" s="32">
        <v>19636848</v>
      </c>
      <c r="K240" s="32" t="s">
        <v>2802</v>
      </c>
      <c r="L240" s="32" t="s">
        <v>2803</v>
      </c>
      <c r="M240" s="40"/>
      <c r="N240" s="32" t="s">
        <v>2804</v>
      </c>
      <c r="O240" s="40" t="s">
        <v>2805</v>
      </c>
      <c r="P240" s="31" t="s">
        <v>2728</v>
      </c>
      <c r="Q240" s="54" t="s">
        <v>2754</v>
      </c>
      <c r="R240" s="30"/>
      <c r="S240" s="30"/>
      <c r="T240" s="30"/>
    </row>
    <row r="241" spans="16:17" ht="39" customHeight="1" x14ac:dyDescent="0.2">
      <c r="P241" s="38"/>
      <c r="Q241" s="33"/>
    </row>
  </sheetData>
  <autoFilter ref="A1:W240" xr:uid="{00000000-0009-0000-0000-000007000000}">
    <filterColumn colId="15">
      <filters>
        <filter val="&quot;- Chậm nộp thuế đất, có VB của Tổng cục Thuế xác nhận việc chậm nộp thuế là do nguyên nhân khách quan, bất khả kháng.- Nợ phí BVMT 2017, hiện công ty đã có báo cáo giải trình, chờ Sở TNMT xác nhận mức phí để nộp theo QĐ`"/>
        <filter val="&quot;đầy đủ xác nhận của HQ và Thuế, TNMT&quot; . Bị xử phạt 1 vi phạm về khai, nộp hồ sơ ko đúng thời hạn quy định"/>
        <filter val="&quot;đầy đủ xác nhận của HQ và Thuế, TNMT&quot;. Bị xử phạt 1 vi phạm hành chính về thuế trong lĩnh vực hải quan"/>
        <filter val="&quot;đầy đủ xác nhận của HQ, Thuế, TNMT&quot;. Xử phạt vi phạm hành chính trong lĩnh vực hải quan."/>
        <filter val="&quot;đầy đủ xác nhận của HQ, Thuế, TNMT&quot;. Xử phạt vi phạm hành chính về thuế do khai sai, DN đã kê khai bổ sung và đóng phạt."/>
        <filter val="&quot;đầy đủ xác nhận của HQ, Thuế, TNMT&quot;; Bị xử phạt vi phạm hành chính về BVMT"/>
        <filter val="Bị xử phạt 1 vi phạm về hành vi ko khai, nộp, xuất trình thông tin hồ sơ HQ"/>
        <filter val="Bị xử phạt vi phạm hành chính về thuế"/>
        <filter val="Bị xử phạt vi phạm HC về MT vào ngày 27/11/2017. 19/01/2018, DN đã nộp Hồ sơ đề nghị thẩm định và phê duyệt đề án BVMT, hồ sơ đang được xem xét và phê duyệt"/>
        <filter val="Ko đủ KNXK. Đơn vị xét chọn ko gửi kèm giấy xác nhận của cơ quan chức năng (T, HQ, TNMT)"/>
        <filter val="ko nhận được hồ sơ đky; &quot;đầy đủ xác nhận của HQ và Thuế&quot;"/>
        <filter val="Thiếu KN 3,335/3,350; Tính đến ngày 3/4/2018, nợ thuế tài nguyên 3.840.000"/>
        <filter val="Thiếu KN."/>
        <filter val="Thiếu KN. &quot;đầy đủ xác nhận của HQ, Thuế, TNMT&quot;"/>
        <filter val="Thiếu KN.&quot;đầy đủ xác nhận của HQ, Thuế, TNMT&quot;"/>
        <filter val="Tính đến ngày 3/4/2018, nợ thuế TNCN 1,425,000"/>
        <filter val="Tính đến ngày 3/4/2018, nợ thuế TNCN 1,5 tỷ VNĐ, Ngày 2/4/2018 công ty đã gửi Cục Thuế hồ sơ đề nghị hoàn thuế GTGT để bù trừ tiền nợ thuế"/>
        <filter val="Tính đến ngày 3/4/2018, nợ thuế TNCN 12,351,729"/>
        <filter val="Tính đến ngày 3/4/2018, nợ thuế TNDN 125,449,285"/>
        <filter val="Vi phạm trong lĩnh vực TNMT năm 2016, đầu năm 2017 mới có QĐ xử phạt. Năm 2017, đã khắc phục và đảm bảo trong việc bảo vệ MT&quot;"/>
        <filter val="Xử phạt vi phạm hành chính về thuế do khai sai, DN đã kê khai bổ sung và đóng phạt."/>
      </filters>
    </filterColumn>
  </autoFilter>
  <mergeCells count="1">
    <mergeCell ref="P232:P234"/>
  </mergeCells>
  <hyperlinks>
    <hyperlink ref="G2" r:id="rId1" xr:uid="{00000000-0004-0000-0700-000000000000}"/>
    <hyperlink ref="H2" r:id="rId2" xr:uid="{00000000-0004-0000-0700-000001000000}"/>
    <hyperlink ref="G3" r:id="rId3" xr:uid="{00000000-0004-0000-0700-000002000000}"/>
    <hyperlink ref="H3" r:id="rId4" xr:uid="{00000000-0004-0000-0700-000003000000}"/>
    <hyperlink ref="G4" r:id="rId5" xr:uid="{00000000-0004-0000-0700-000004000000}"/>
    <hyperlink ref="H4" r:id="rId6" xr:uid="{00000000-0004-0000-0700-000005000000}"/>
    <hyperlink ref="G6" r:id="rId7" xr:uid="{00000000-0004-0000-0700-000006000000}"/>
    <hyperlink ref="H6" r:id="rId8" xr:uid="{00000000-0004-0000-0700-000007000000}"/>
    <hyperlink ref="G22" r:id="rId9" xr:uid="{00000000-0004-0000-0700-000008000000}"/>
    <hyperlink ref="H22" r:id="rId10" xr:uid="{00000000-0004-0000-0700-000009000000}"/>
    <hyperlink ref="G23" r:id="rId11" xr:uid="{00000000-0004-0000-0700-00000A000000}"/>
    <hyperlink ref="H23" r:id="rId12" xr:uid="{00000000-0004-0000-0700-00000B000000}"/>
    <hyperlink ref="G24" r:id="rId13" xr:uid="{00000000-0004-0000-0700-00000C000000}"/>
    <hyperlink ref="H24" r:id="rId14" xr:uid="{00000000-0004-0000-0700-00000D000000}"/>
    <hyperlink ref="G25" r:id="rId15" xr:uid="{00000000-0004-0000-0700-00000E000000}"/>
    <hyperlink ref="H25" r:id="rId16" xr:uid="{00000000-0004-0000-0700-00000F000000}"/>
    <hyperlink ref="G27" r:id="rId17" xr:uid="{00000000-0004-0000-0700-000010000000}"/>
    <hyperlink ref="H27" r:id="rId18" xr:uid="{00000000-0004-0000-0700-000011000000}"/>
    <hyperlink ref="G12" r:id="rId19" xr:uid="{00000000-0004-0000-0700-000012000000}"/>
    <hyperlink ref="H12" r:id="rId20" xr:uid="{00000000-0004-0000-0700-000013000000}"/>
    <hyperlink ref="G21" r:id="rId21" xr:uid="{00000000-0004-0000-0700-000014000000}"/>
    <hyperlink ref="H21" r:id="rId22" xr:uid="{00000000-0004-0000-0700-000015000000}"/>
    <hyperlink ref="G16" r:id="rId23" xr:uid="{00000000-0004-0000-0700-000016000000}"/>
    <hyperlink ref="G28" r:id="rId24" xr:uid="{00000000-0004-0000-0700-000017000000}"/>
    <hyperlink ref="H28" r:id="rId25" xr:uid="{00000000-0004-0000-0700-000018000000}"/>
    <hyperlink ref="G8" r:id="rId26" xr:uid="{00000000-0004-0000-0700-000019000000}"/>
    <hyperlink ref="H8" r:id="rId27" xr:uid="{00000000-0004-0000-0700-00001A000000}"/>
    <hyperlink ref="G7" r:id="rId28" xr:uid="{00000000-0004-0000-0700-00001B000000}"/>
    <hyperlink ref="H7" r:id="rId29" xr:uid="{00000000-0004-0000-0700-00001C000000}"/>
    <hyperlink ref="G14" r:id="rId30" xr:uid="{00000000-0004-0000-0700-00001D000000}"/>
    <hyperlink ref="G11" r:id="rId31" xr:uid="{00000000-0004-0000-0700-00001E000000}"/>
    <hyperlink ref="H11" r:id="rId32" xr:uid="{00000000-0004-0000-0700-00001F000000}"/>
    <hyperlink ref="G13" r:id="rId33" xr:uid="{00000000-0004-0000-0700-000020000000}"/>
    <hyperlink ref="H13" r:id="rId34" xr:uid="{00000000-0004-0000-0700-000021000000}"/>
    <hyperlink ref="G15" r:id="rId35" xr:uid="{00000000-0004-0000-0700-000022000000}"/>
    <hyperlink ref="H15" r:id="rId36" xr:uid="{00000000-0004-0000-0700-000023000000}"/>
    <hyperlink ref="G10" r:id="rId37" xr:uid="{00000000-0004-0000-0700-000024000000}"/>
    <hyperlink ref="H10" r:id="rId38" xr:uid="{00000000-0004-0000-0700-000025000000}"/>
    <hyperlink ref="G30" r:id="rId39" xr:uid="{00000000-0004-0000-0700-000026000000}"/>
    <hyperlink ref="G31" r:id="rId40" xr:uid="{00000000-0004-0000-0700-000027000000}"/>
    <hyperlink ref="G20" r:id="rId41" xr:uid="{00000000-0004-0000-0700-000028000000}"/>
    <hyperlink ref="H20" r:id="rId42" xr:uid="{00000000-0004-0000-0700-000029000000}"/>
    <hyperlink ref="G17" r:id="rId43" xr:uid="{00000000-0004-0000-0700-00002A000000}"/>
    <hyperlink ref="H17" r:id="rId44" xr:uid="{00000000-0004-0000-0700-00002B000000}"/>
    <hyperlink ref="G18" r:id="rId45" xr:uid="{00000000-0004-0000-0700-00002C000000}"/>
    <hyperlink ref="H18" r:id="rId46" xr:uid="{00000000-0004-0000-0700-00002D000000}"/>
    <hyperlink ref="G32" r:id="rId47" xr:uid="{00000000-0004-0000-0700-00002E000000}"/>
    <hyperlink ref="H32" r:id="rId48" xr:uid="{00000000-0004-0000-0700-00002F000000}"/>
    <hyperlink ref="G33" r:id="rId49" xr:uid="{00000000-0004-0000-0700-000030000000}"/>
    <hyperlink ref="H31" r:id="rId50" xr:uid="{00000000-0004-0000-0700-000031000000}"/>
    <hyperlink ref="H33" r:id="rId51" xr:uid="{00000000-0004-0000-0700-000032000000}"/>
    <hyperlink ref="G34" r:id="rId52" xr:uid="{00000000-0004-0000-0700-000033000000}"/>
    <hyperlink ref="H34" r:id="rId53" xr:uid="{00000000-0004-0000-0700-000034000000}"/>
    <hyperlink ref="G35" r:id="rId54" xr:uid="{00000000-0004-0000-0700-000035000000}"/>
    <hyperlink ref="H35" r:id="rId55" xr:uid="{00000000-0004-0000-0700-000036000000}"/>
    <hyperlink ref="G36" r:id="rId56" xr:uid="{00000000-0004-0000-0700-000037000000}"/>
    <hyperlink ref="G37" r:id="rId57" xr:uid="{00000000-0004-0000-0700-000038000000}"/>
    <hyperlink ref="H37" r:id="rId58" xr:uid="{00000000-0004-0000-0700-000039000000}"/>
    <hyperlink ref="G39" r:id="rId59" xr:uid="{00000000-0004-0000-0700-00003A000000}"/>
    <hyperlink ref="H39" r:id="rId60" xr:uid="{00000000-0004-0000-0700-00003B000000}"/>
    <hyperlink ref="G40" r:id="rId61" xr:uid="{00000000-0004-0000-0700-00003C000000}"/>
    <hyperlink ref="H40" r:id="rId62" xr:uid="{00000000-0004-0000-0700-00003D000000}"/>
    <hyperlink ref="G41" r:id="rId63" xr:uid="{00000000-0004-0000-0700-00003E000000}"/>
    <hyperlink ref="H41" r:id="rId64" xr:uid="{00000000-0004-0000-0700-00003F000000}"/>
    <hyperlink ref="H42" r:id="rId65" xr:uid="{00000000-0004-0000-0700-000040000000}"/>
    <hyperlink ref="G43" r:id="rId66" xr:uid="{00000000-0004-0000-0700-000041000000}"/>
    <hyperlink ref="H43" r:id="rId67" xr:uid="{00000000-0004-0000-0700-000042000000}"/>
    <hyperlink ref="G44" r:id="rId68" xr:uid="{00000000-0004-0000-0700-000043000000}"/>
    <hyperlink ref="H44" r:id="rId69" xr:uid="{00000000-0004-0000-0700-000044000000}"/>
    <hyperlink ref="G46" r:id="rId70" xr:uid="{00000000-0004-0000-0700-000045000000}"/>
    <hyperlink ref="H46" r:id="rId71" xr:uid="{00000000-0004-0000-0700-000046000000}"/>
    <hyperlink ref="G47" r:id="rId72" xr:uid="{00000000-0004-0000-0700-000047000000}"/>
    <hyperlink ref="G48" r:id="rId73" xr:uid="{00000000-0004-0000-0700-000048000000}"/>
    <hyperlink ref="H48" r:id="rId74" xr:uid="{00000000-0004-0000-0700-000049000000}"/>
    <hyperlink ref="G49" r:id="rId75" xr:uid="{00000000-0004-0000-0700-00004A000000}"/>
    <hyperlink ref="H49" r:id="rId76" xr:uid="{00000000-0004-0000-0700-00004B000000}"/>
    <hyperlink ref="G50" r:id="rId77" xr:uid="{00000000-0004-0000-0700-00004C000000}"/>
    <hyperlink ref="H50" r:id="rId78" xr:uid="{00000000-0004-0000-0700-00004D000000}"/>
    <hyperlink ref="H51" r:id="rId79" xr:uid="{00000000-0004-0000-0700-00004E000000}"/>
    <hyperlink ref="G54" r:id="rId80" xr:uid="{00000000-0004-0000-0700-00004F000000}"/>
    <hyperlink ref="H54" r:id="rId81" xr:uid="{00000000-0004-0000-0700-000050000000}"/>
    <hyperlink ref="G55" r:id="rId82" xr:uid="{00000000-0004-0000-0700-000051000000}"/>
    <hyperlink ref="H55" r:id="rId83" xr:uid="{00000000-0004-0000-0700-000052000000}"/>
    <hyperlink ref="G56" r:id="rId84" xr:uid="{00000000-0004-0000-0700-000053000000}"/>
    <hyperlink ref="H56" r:id="rId85" xr:uid="{00000000-0004-0000-0700-000054000000}"/>
    <hyperlink ref="G57" r:id="rId86" xr:uid="{00000000-0004-0000-0700-000055000000}"/>
    <hyperlink ref="H57" r:id="rId87" xr:uid="{00000000-0004-0000-0700-000056000000}"/>
    <hyperlink ref="G60" r:id="rId88" xr:uid="{00000000-0004-0000-0700-000057000000}"/>
    <hyperlink ref="H61" r:id="rId89" xr:uid="{00000000-0004-0000-0700-000058000000}"/>
    <hyperlink ref="G62" r:id="rId90" xr:uid="{00000000-0004-0000-0700-000059000000}"/>
    <hyperlink ref="G63" r:id="rId91" xr:uid="{00000000-0004-0000-0700-00005A000000}"/>
    <hyperlink ref="H63" r:id="rId92" xr:uid="{00000000-0004-0000-0700-00005B000000}"/>
    <hyperlink ref="G64" r:id="rId93" xr:uid="{00000000-0004-0000-0700-00005C000000}"/>
    <hyperlink ref="H64" r:id="rId94" xr:uid="{00000000-0004-0000-0700-00005D000000}"/>
    <hyperlink ref="G65" r:id="rId95" xr:uid="{00000000-0004-0000-0700-00005E000000}"/>
    <hyperlink ref="H65" r:id="rId96" xr:uid="{00000000-0004-0000-0700-00005F000000}"/>
    <hyperlink ref="G66" r:id="rId97" xr:uid="{00000000-0004-0000-0700-000060000000}"/>
    <hyperlink ref="H66" r:id="rId98" xr:uid="{00000000-0004-0000-0700-000061000000}"/>
    <hyperlink ref="G67" r:id="rId99" xr:uid="{00000000-0004-0000-0700-000062000000}"/>
    <hyperlink ref="H67" r:id="rId100" xr:uid="{00000000-0004-0000-0700-000063000000}"/>
    <hyperlink ref="G68" r:id="rId101" xr:uid="{00000000-0004-0000-0700-000064000000}"/>
    <hyperlink ref="H68" r:id="rId102" xr:uid="{00000000-0004-0000-0700-000065000000}"/>
    <hyperlink ref="G69" r:id="rId103" xr:uid="{00000000-0004-0000-0700-000066000000}"/>
    <hyperlink ref="H69" r:id="rId104" xr:uid="{00000000-0004-0000-0700-000067000000}"/>
    <hyperlink ref="G70" r:id="rId105" xr:uid="{00000000-0004-0000-0700-000068000000}"/>
    <hyperlink ref="H70" r:id="rId106" xr:uid="{00000000-0004-0000-0700-000069000000}"/>
    <hyperlink ref="G71" r:id="rId107" xr:uid="{00000000-0004-0000-0700-00006A000000}"/>
    <hyperlink ref="H71" r:id="rId108" xr:uid="{00000000-0004-0000-0700-00006B000000}"/>
    <hyperlink ref="G72" r:id="rId109" xr:uid="{00000000-0004-0000-0700-00006C000000}"/>
    <hyperlink ref="H72" r:id="rId110" xr:uid="{00000000-0004-0000-0700-00006D000000}"/>
    <hyperlink ref="G73" r:id="rId111" xr:uid="{00000000-0004-0000-0700-00006E000000}"/>
    <hyperlink ref="H73" r:id="rId112" xr:uid="{00000000-0004-0000-0700-00006F000000}"/>
    <hyperlink ref="G74" r:id="rId113" xr:uid="{00000000-0004-0000-0700-000070000000}"/>
    <hyperlink ref="G75" r:id="rId114" xr:uid="{00000000-0004-0000-0700-000071000000}"/>
    <hyperlink ref="H75" r:id="rId115" xr:uid="{00000000-0004-0000-0700-000072000000}"/>
    <hyperlink ref="G76" r:id="rId116" xr:uid="{00000000-0004-0000-0700-000073000000}"/>
    <hyperlink ref="H76" r:id="rId117" xr:uid="{00000000-0004-0000-0700-000074000000}"/>
    <hyperlink ref="G77" r:id="rId118" xr:uid="{00000000-0004-0000-0700-000075000000}"/>
    <hyperlink ref="H77" r:id="rId119" xr:uid="{00000000-0004-0000-0700-000076000000}"/>
    <hyperlink ref="G78" r:id="rId120" xr:uid="{00000000-0004-0000-0700-000077000000}"/>
    <hyperlink ref="H78" r:id="rId121" xr:uid="{00000000-0004-0000-0700-000078000000}"/>
    <hyperlink ref="G79" r:id="rId122" xr:uid="{00000000-0004-0000-0700-000079000000}"/>
    <hyperlink ref="H79" r:id="rId123" xr:uid="{00000000-0004-0000-0700-00007A000000}"/>
    <hyperlink ref="G80" r:id="rId124" xr:uid="{00000000-0004-0000-0700-00007B000000}"/>
    <hyperlink ref="G81" r:id="rId125" xr:uid="{00000000-0004-0000-0700-00007C000000}"/>
    <hyperlink ref="H81" r:id="rId126" xr:uid="{00000000-0004-0000-0700-00007D000000}"/>
    <hyperlink ref="G82" r:id="rId127" xr:uid="{00000000-0004-0000-0700-00007E000000}"/>
    <hyperlink ref="G83" r:id="rId128" xr:uid="{00000000-0004-0000-0700-00007F000000}"/>
    <hyperlink ref="H83" r:id="rId129" xr:uid="{00000000-0004-0000-0700-000080000000}"/>
    <hyperlink ref="G84" r:id="rId130" xr:uid="{00000000-0004-0000-0700-000081000000}"/>
    <hyperlink ref="G85" r:id="rId131" xr:uid="{00000000-0004-0000-0700-000082000000}"/>
    <hyperlink ref="G88" r:id="rId132" xr:uid="{00000000-0004-0000-0700-000083000000}"/>
    <hyperlink ref="H88" r:id="rId133" xr:uid="{00000000-0004-0000-0700-000084000000}"/>
    <hyperlink ref="G89" r:id="rId134" xr:uid="{00000000-0004-0000-0700-000085000000}"/>
    <hyperlink ref="G90" r:id="rId135" xr:uid="{00000000-0004-0000-0700-000086000000}"/>
    <hyperlink ref="H90" r:id="rId136" xr:uid="{00000000-0004-0000-0700-000087000000}"/>
    <hyperlink ref="G91" r:id="rId137" xr:uid="{00000000-0004-0000-0700-000088000000}"/>
    <hyperlink ref="G92" r:id="rId138" xr:uid="{00000000-0004-0000-0700-000089000000}"/>
    <hyperlink ref="H92" r:id="rId139" xr:uid="{00000000-0004-0000-0700-00008A000000}"/>
    <hyperlink ref="G93" r:id="rId140" xr:uid="{00000000-0004-0000-0700-00008B000000}"/>
    <hyperlink ref="H93" r:id="rId141" xr:uid="{00000000-0004-0000-0700-00008C000000}"/>
    <hyperlink ref="H94" r:id="rId142" xr:uid="{00000000-0004-0000-0700-00008D000000}"/>
    <hyperlink ref="G96" r:id="rId143" xr:uid="{00000000-0004-0000-0700-00008E000000}"/>
    <hyperlink ref="H96" r:id="rId144" xr:uid="{00000000-0004-0000-0700-00008F000000}"/>
    <hyperlink ref="G98" r:id="rId145" xr:uid="{00000000-0004-0000-0700-000090000000}"/>
    <hyperlink ref="G99" r:id="rId146" xr:uid="{00000000-0004-0000-0700-000091000000}"/>
    <hyperlink ref="H99" r:id="rId147" xr:uid="{00000000-0004-0000-0700-000092000000}"/>
    <hyperlink ref="G100" r:id="rId148" xr:uid="{00000000-0004-0000-0700-000093000000}"/>
    <hyperlink ref="H100" r:id="rId149" xr:uid="{00000000-0004-0000-0700-000094000000}"/>
    <hyperlink ref="G101" r:id="rId150" xr:uid="{00000000-0004-0000-0700-000095000000}"/>
    <hyperlink ref="G102" r:id="rId151" xr:uid="{00000000-0004-0000-0700-000096000000}"/>
    <hyperlink ref="H102" r:id="rId152" xr:uid="{00000000-0004-0000-0700-000097000000}"/>
    <hyperlink ref="G103" r:id="rId153" xr:uid="{00000000-0004-0000-0700-000098000000}"/>
    <hyperlink ref="G104" r:id="rId154" xr:uid="{00000000-0004-0000-0700-000099000000}"/>
    <hyperlink ref="H104" r:id="rId155" xr:uid="{00000000-0004-0000-0700-00009A000000}"/>
    <hyperlink ref="G106" r:id="rId156" xr:uid="{00000000-0004-0000-0700-00009B000000}"/>
    <hyperlink ref="G107" r:id="rId157" xr:uid="{00000000-0004-0000-0700-00009C000000}"/>
    <hyperlink ref="H107" r:id="rId158" xr:uid="{00000000-0004-0000-0700-00009D000000}"/>
    <hyperlink ref="G108" r:id="rId159" xr:uid="{00000000-0004-0000-0700-00009E000000}"/>
    <hyperlink ref="H108" r:id="rId160" xr:uid="{00000000-0004-0000-0700-00009F000000}"/>
    <hyperlink ref="G109" r:id="rId161" xr:uid="{00000000-0004-0000-0700-0000A0000000}"/>
    <hyperlink ref="H109" r:id="rId162" xr:uid="{00000000-0004-0000-0700-0000A1000000}"/>
    <hyperlink ref="G110" r:id="rId163" xr:uid="{00000000-0004-0000-0700-0000A2000000}"/>
    <hyperlink ref="H110" r:id="rId164" xr:uid="{00000000-0004-0000-0700-0000A3000000}"/>
    <hyperlink ref="G112" r:id="rId165" xr:uid="{00000000-0004-0000-0700-0000A4000000}"/>
    <hyperlink ref="H112" r:id="rId166" xr:uid="{00000000-0004-0000-0700-0000A5000000}"/>
    <hyperlink ref="G113" r:id="rId167" xr:uid="{00000000-0004-0000-0700-0000A6000000}"/>
    <hyperlink ref="H113" r:id="rId168" xr:uid="{00000000-0004-0000-0700-0000A7000000}"/>
    <hyperlink ref="G114" r:id="rId169" xr:uid="{00000000-0004-0000-0700-0000A8000000}"/>
    <hyperlink ref="H115" r:id="rId170" xr:uid="{00000000-0004-0000-0700-0000A9000000}"/>
    <hyperlink ref="H116" r:id="rId171" xr:uid="{00000000-0004-0000-0700-0000AA000000}"/>
    <hyperlink ref="G117" r:id="rId172" xr:uid="{00000000-0004-0000-0700-0000AB000000}"/>
    <hyperlink ref="H117" r:id="rId173" xr:uid="{00000000-0004-0000-0700-0000AC000000}"/>
    <hyperlink ref="G118" r:id="rId174" xr:uid="{00000000-0004-0000-0700-0000AD000000}"/>
    <hyperlink ref="H118" r:id="rId175" xr:uid="{00000000-0004-0000-0700-0000AE000000}"/>
    <hyperlink ref="G119" r:id="rId176" xr:uid="{00000000-0004-0000-0700-0000AF000000}"/>
    <hyperlink ref="G120" r:id="rId177" xr:uid="{00000000-0004-0000-0700-0000B0000000}"/>
    <hyperlink ref="G121" r:id="rId178" xr:uid="{00000000-0004-0000-0700-0000B1000000}"/>
    <hyperlink ref="H121" r:id="rId179" xr:uid="{00000000-0004-0000-0700-0000B2000000}"/>
    <hyperlink ref="G122" r:id="rId180" xr:uid="{00000000-0004-0000-0700-0000B3000000}"/>
    <hyperlink ref="H122" r:id="rId181" xr:uid="{00000000-0004-0000-0700-0000B4000000}"/>
    <hyperlink ref="G123" r:id="rId182" xr:uid="{00000000-0004-0000-0700-0000B5000000}"/>
    <hyperlink ref="H123" r:id="rId183" xr:uid="{00000000-0004-0000-0700-0000B6000000}"/>
    <hyperlink ref="G124" r:id="rId184" xr:uid="{00000000-0004-0000-0700-0000B7000000}"/>
    <hyperlink ref="H124" r:id="rId185" xr:uid="{00000000-0004-0000-0700-0000B8000000}"/>
    <hyperlink ref="G125" r:id="rId186" xr:uid="{00000000-0004-0000-0700-0000B9000000}"/>
    <hyperlink ref="H125" r:id="rId187" xr:uid="{00000000-0004-0000-0700-0000BA000000}"/>
    <hyperlink ref="G126" r:id="rId188" xr:uid="{00000000-0004-0000-0700-0000BB000000}"/>
    <hyperlink ref="H126" r:id="rId189" xr:uid="{00000000-0004-0000-0700-0000BC000000}"/>
    <hyperlink ref="G127" r:id="rId190" xr:uid="{00000000-0004-0000-0700-0000BD000000}"/>
    <hyperlink ref="H127" r:id="rId191" xr:uid="{00000000-0004-0000-0700-0000BE000000}"/>
    <hyperlink ref="G128" r:id="rId192" xr:uid="{00000000-0004-0000-0700-0000BF000000}"/>
    <hyperlink ref="H128" r:id="rId193" xr:uid="{00000000-0004-0000-0700-0000C0000000}"/>
    <hyperlink ref="G129" r:id="rId194" xr:uid="{00000000-0004-0000-0700-0000C1000000}"/>
    <hyperlink ref="H129" r:id="rId195" xr:uid="{00000000-0004-0000-0700-0000C2000000}"/>
    <hyperlink ref="G130" r:id="rId196" xr:uid="{00000000-0004-0000-0700-0000C3000000}"/>
    <hyperlink ref="H130" r:id="rId197" xr:uid="{00000000-0004-0000-0700-0000C4000000}"/>
    <hyperlink ref="G131" r:id="rId198" xr:uid="{00000000-0004-0000-0700-0000C5000000}"/>
    <hyperlink ref="H131" r:id="rId199" xr:uid="{00000000-0004-0000-0700-0000C6000000}"/>
    <hyperlink ref="G132" r:id="rId200" xr:uid="{00000000-0004-0000-0700-0000C7000000}"/>
    <hyperlink ref="H132" r:id="rId201" xr:uid="{00000000-0004-0000-0700-0000C8000000}"/>
    <hyperlink ref="G133" r:id="rId202" xr:uid="{00000000-0004-0000-0700-0000C9000000}"/>
    <hyperlink ref="H133" r:id="rId203" xr:uid="{00000000-0004-0000-0700-0000CA000000}"/>
    <hyperlink ref="G134" r:id="rId204" xr:uid="{00000000-0004-0000-0700-0000CB000000}"/>
    <hyperlink ref="H134" r:id="rId205" xr:uid="{00000000-0004-0000-0700-0000CC000000}"/>
    <hyperlink ref="G135" r:id="rId206" xr:uid="{00000000-0004-0000-0700-0000CD000000}"/>
    <hyperlink ref="H135" r:id="rId207" xr:uid="{00000000-0004-0000-0700-0000CE000000}"/>
    <hyperlink ref="G136" r:id="rId208" xr:uid="{00000000-0004-0000-0700-0000CF000000}"/>
    <hyperlink ref="H137" r:id="rId209" xr:uid="{00000000-0004-0000-0700-0000D0000000}"/>
    <hyperlink ref="G138" r:id="rId210" xr:uid="{00000000-0004-0000-0700-0000D1000000}"/>
    <hyperlink ref="G139" r:id="rId211" xr:uid="{00000000-0004-0000-0700-0000D2000000}"/>
    <hyperlink ref="H139" r:id="rId212" xr:uid="{00000000-0004-0000-0700-0000D3000000}"/>
    <hyperlink ref="G141" r:id="rId213" xr:uid="{00000000-0004-0000-0700-0000D4000000}"/>
    <hyperlink ref="H141" r:id="rId214" xr:uid="{00000000-0004-0000-0700-0000D5000000}"/>
    <hyperlink ref="G144" r:id="rId215" xr:uid="{00000000-0004-0000-0700-0000D6000000}"/>
    <hyperlink ref="H144" r:id="rId216" xr:uid="{00000000-0004-0000-0700-0000D7000000}"/>
    <hyperlink ref="G145" r:id="rId217" xr:uid="{00000000-0004-0000-0700-0000D8000000}"/>
    <hyperlink ref="H145" r:id="rId218" xr:uid="{00000000-0004-0000-0700-0000D9000000}"/>
    <hyperlink ref="G155" r:id="rId219" xr:uid="{00000000-0004-0000-0700-0000DA000000}"/>
    <hyperlink ref="H155" r:id="rId220" xr:uid="{00000000-0004-0000-0700-0000DB000000}"/>
    <hyperlink ref="G156" r:id="rId221" xr:uid="{00000000-0004-0000-0700-0000DC000000}"/>
    <hyperlink ref="H156" r:id="rId222" xr:uid="{00000000-0004-0000-0700-0000DD000000}"/>
    <hyperlink ref="G157" r:id="rId223" xr:uid="{00000000-0004-0000-0700-0000DE000000}"/>
    <hyperlink ref="H157" r:id="rId224" xr:uid="{00000000-0004-0000-0700-0000DF000000}"/>
    <hyperlink ref="G158" r:id="rId225" xr:uid="{00000000-0004-0000-0700-0000E0000000}"/>
    <hyperlink ref="H158" r:id="rId226" xr:uid="{00000000-0004-0000-0700-0000E1000000}"/>
    <hyperlink ref="G159" r:id="rId227" xr:uid="{00000000-0004-0000-0700-0000E2000000}"/>
    <hyperlink ref="G160" r:id="rId228" xr:uid="{00000000-0004-0000-0700-0000E3000000}"/>
    <hyperlink ref="G161" r:id="rId229" xr:uid="{00000000-0004-0000-0700-0000E4000000}"/>
    <hyperlink ref="H161" r:id="rId230" xr:uid="{00000000-0004-0000-0700-0000E5000000}"/>
    <hyperlink ref="G163" r:id="rId231" xr:uid="{00000000-0004-0000-0700-0000E6000000}"/>
    <hyperlink ref="H163" r:id="rId232" xr:uid="{00000000-0004-0000-0700-0000E7000000}"/>
    <hyperlink ref="G164" r:id="rId233" xr:uid="{00000000-0004-0000-0700-0000E8000000}"/>
    <hyperlink ref="H164" r:id="rId234" xr:uid="{00000000-0004-0000-0700-0000E9000000}"/>
    <hyperlink ref="G165" r:id="rId235" xr:uid="{00000000-0004-0000-0700-0000EA000000}"/>
    <hyperlink ref="H165" r:id="rId236" xr:uid="{00000000-0004-0000-0700-0000EB000000}"/>
    <hyperlink ref="G166" r:id="rId237" xr:uid="{00000000-0004-0000-0700-0000EC000000}"/>
    <hyperlink ref="H166" r:id="rId238" xr:uid="{00000000-0004-0000-0700-0000ED000000}"/>
    <hyperlink ref="G167" r:id="rId239" xr:uid="{00000000-0004-0000-0700-0000EE000000}"/>
    <hyperlink ref="G168" r:id="rId240" xr:uid="{00000000-0004-0000-0700-0000EF000000}"/>
    <hyperlink ref="H168" r:id="rId241" xr:uid="{00000000-0004-0000-0700-0000F0000000}"/>
    <hyperlink ref="G170" r:id="rId242" xr:uid="{00000000-0004-0000-0700-0000F1000000}"/>
    <hyperlink ref="H170" r:id="rId243" xr:uid="{00000000-0004-0000-0700-0000F2000000}"/>
    <hyperlink ref="G173" r:id="rId244" xr:uid="{00000000-0004-0000-0700-0000F3000000}"/>
    <hyperlink ref="H173" r:id="rId245" xr:uid="{00000000-0004-0000-0700-0000F4000000}"/>
    <hyperlink ref="G174" r:id="rId246" xr:uid="{00000000-0004-0000-0700-0000F5000000}"/>
    <hyperlink ref="H174" r:id="rId247" xr:uid="{00000000-0004-0000-0700-0000F6000000}"/>
    <hyperlink ref="G175" r:id="rId248" xr:uid="{00000000-0004-0000-0700-0000F7000000}"/>
    <hyperlink ref="H175" r:id="rId249" xr:uid="{00000000-0004-0000-0700-0000F8000000}"/>
    <hyperlink ref="G176" r:id="rId250" xr:uid="{00000000-0004-0000-0700-0000F9000000}"/>
    <hyperlink ref="G178" r:id="rId251" xr:uid="{00000000-0004-0000-0700-0000FA000000}"/>
    <hyperlink ref="G180" r:id="rId252" xr:uid="{00000000-0004-0000-0700-0000FB000000}"/>
    <hyperlink ref="H180" r:id="rId253" xr:uid="{00000000-0004-0000-0700-0000FC000000}"/>
    <hyperlink ref="G181" r:id="rId254" xr:uid="{00000000-0004-0000-0700-0000FD000000}"/>
    <hyperlink ref="H181" r:id="rId255" xr:uid="{00000000-0004-0000-0700-0000FE000000}"/>
    <hyperlink ref="G183" r:id="rId256" xr:uid="{00000000-0004-0000-0700-0000FF000000}"/>
    <hyperlink ref="H183" r:id="rId257" xr:uid="{00000000-0004-0000-0700-000000010000}"/>
    <hyperlink ref="G184" r:id="rId258" xr:uid="{00000000-0004-0000-0700-000001010000}"/>
    <hyperlink ref="H184" r:id="rId259" xr:uid="{00000000-0004-0000-0700-000002010000}"/>
    <hyperlink ref="G185" r:id="rId260" xr:uid="{00000000-0004-0000-0700-000003010000}"/>
    <hyperlink ref="H185" r:id="rId261" xr:uid="{00000000-0004-0000-0700-000004010000}"/>
    <hyperlink ref="G186" r:id="rId262" xr:uid="{00000000-0004-0000-0700-000005010000}"/>
    <hyperlink ref="H186" r:id="rId263" xr:uid="{00000000-0004-0000-0700-000006010000}"/>
    <hyperlink ref="G187" r:id="rId264" xr:uid="{00000000-0004-0000-0700-000007010000}"/>
    <hyperlink ref="G188" r:id="rId265" xr:uid="{00000000-0004-0000-0700-000008010000}"/>
    <hyperlink ref="H188" r:id="rId266" xr:uid="{00000000-0004-0000-0700-000009010000}"/>
    <hyperlink ref="G189" r:id="rId267" xr:uid="{00000000-0004-0000-0700-00000A010000}"/>
    <hyperlink ref="H189" r:id="rId268" xr:uid="{00000000-0004-0000-0700-00000B010000}"/>
    <hyperlink ref="G190" r:id="rId269" xr:uid="{00000000-0004-0000-0700-00000C010000}"/>
    <hyperlink ref="H190" r:id="rId270" xr:uid="{00000000-0004-0000-0700-00000D010000}"/>
    <hyperlink ref="G191" r:id="rId271" xr:uid="{00000000-0004-0000-0700-00000E010000}"/>
    <hyperlink ref="H191" r:id="rId272" xr:uid="{00000000-0004-0000-0700-00000F010000}"/>
    <hyperlink ref="G192" r:id="rId273" xr:uid="{00000000-0004-0000-0700-000010010000}"/>
    <hyperlink ref="H192" r:id="rId274" xr:uid="{00000000-0004-0000-0700-000011010000}"/>
    <hyperlink ref="G193" r:id="rId275" xr:uid="{00000000-0004-0000-0700-000012010000}"/>
    <hyperlink ref="H193" r:id="rId276" xr:uid="{00000000-0004-0000-0700-000013010000}"/>
    <hyperlink ref="G194" r:id="rId277" xr:uid="{00000000-0004-0000-0700-000014010000}"/>
    <hyperlink ref="G195" r:id="rId278" xr:uid="{00000000-0004-0000-0700-000015010000}"/>
    <hyperlink ref="H195" r:id="rId279" xr:uid="{00000000-0004-0000-0700-000016010000}"/>
    <hyperlink ref="G196" r:id="rId280" xr:uid="{00000000-0004-0000-0700-000017010000}"/>
    <hyperlink ref="H196" r:id="rId281" xr:uid="{00000000-0004-0000-0700-000018010000}"/>
    <hyperlink ref="G197" r:id="rId282" xr:uid="{00000000-0004-0000-0700-000019010000}"/>
    <hyperlink ref="H197" r:id="rId283" xr:uid="{00000000-0004-0000-0700-00001A010000}"/>
    <hyperlink ref="G198" r:id="rId284" xr:uid="{00000000-0004-0000-0700-00001B010000}"/>
    <hyperlink ref="G199" r:id="rId285" xr:uid="{00000000-0004-0000-0700-00001C010000}"/>
    <hyperlink ref="H199" r:id="rId286" xr:uid="{00000000-0004-0000-0700-00001D010000}"/>
    <hyperlink ref="G201" r:id="rId287" xr:uid="{00000000-0004-0000-0700-00001E010000}"/>
    <hyperlink ref="H201" r:id="rId288" xr:uid="{00000000-0004-0000-0700-00001F010000}"/>
    <hyperlink ref="G202" r:id="rId289" xr:uid="{00000000-0004-0000-0700-000020010000}"/>
    <hyperlink ref="H202" r:id="rId290" xr:uid="{00000000-0004-0000-0700-000021010000}"/>
    <hyperlink ref="G203" r:id="rId291" xr:uid="{00000000-0004-0000-0700-000022010000}"/>
    <hyperlink ref="H203" r:id="rId292" xr:uid="{00000000-0004-0000-0700-000023010000}"/>
    <hyperlink ref="G207" r:id="rId293" xr:uid="{00000000-0004-0000-0700-000024010000}"/>
    <hyperlink ref="G208" r:id="rId294" xr:uid="{00000000-0004-0000-0700-000025010000}"/>
    <hyperlink ref="H208" r:id="rId295" xr:uid="{00000000-0004-0000-0700-000026010000}"/>
    <hyperlink ref="G209" r:id="rId296" xr:uid="{00000000-0004-0000-0700-000027010000}"/>
    <hyperlink ref="G211" r:id="rId297" xr:uid="{00000000-0004-0000-0700-000028010000}"/>
    <hyperlink ref="H211" r:id="rId298" xr:uid="{00000000-0004-0000-0700-000029010000}"/>
    <hyperlink ref="G212" r:id="rId299" xr:uid="{00000000-0004-0000-0700-00002A010000}"/>
    <hyperlink ref="H212" r:id="rId300" xr:uid="{00000000-0004-0000-0700-00002B010000}"/>
    <hyperlink ref="G214" r:id="rId301" xr:uid="{00000000-0004-0000-0700-00002C010000}"/>
    <hyperlink ref="H214" r:id="rId302" xr:uid="{00000000-0004-0000-0700-00002D010000}"/>
    <hyperlink ref="G215" r:id="rId303" xr:uid="{00000000-0004-0000-0700-00002E010000}"/>
    <hyperlink ref="H215" r:id="rId304" xr:uid="{00000000-0004-0000-0700-00002F010000}"/>
    <hyperlink ref="G217" r:id="rId305" xr:uid="{00000000-0004-0000-0700-000030010000}"/>
    <hyperlink ref="H217" r:id="rId306" xr:uid="{00000000-0004-0000-0700-000031010000}"/>
    <hyperlink ref="G218" r:id="rId307" xr:uid="{00000000-0004-0000-0700-000032010000}"/>
    <hyperlink ref="G222" r:id="rId308" xr:uid="{00000000-0004-0000-0700-000033010000}"/>
    <hyperlink ref="G223" r:id="rId309" xr:uid="{00000000-0004-0000-0700-000034010000}"/>
    <hyperlink ref="G225" r:id="rId310" xr:uid="{00000000-0004-0000-0700-000035010000}"/>
    <hyperlink ref="G226" r:id="rId311" xr:uid="{00000000-0004-0000-0700-000036010000}"/>
    <hyperlink ref="H226" r:id="rId312" xr:uid="{00000000-0004-0000-0700-000037010000}"/>
    <hyperlink ref="G227" r:id="rId313" xr:uid="{00000000-0004-0000-0700-000038010000}"/>
    <hyperlink ref="G230" r:id="rId314" xr:uid="{00000000-0004-0000-0700-000039010000}"/>
    <hyperlink ref="G231" r:id="rId315" xr:uid="{00000000-0004-0000-0700-00003A010000}"/>
    <hyperlink ref="H231" r:id="rId316" xr:uid="{00000000-0004-0000-0700-00003B010000}"/>
    <hyperlink ref="G232" r:id="rId317" xr:uid="{00000000-0004-0000-0700-00003C010000}"/>
    <hyperlink ref="H232" r:id="rId318" xr:uid="{00000000-0004-0000-0700-00003D010000}"/>
    <hyperlink ref="G146" r:id="rId319" xr:uid="{00000000-0004-0000-0700-00003E010000}"/>
    <hyperlink ref="G147" r:id="rId320" xr:uid="{00000000-0004-0000-0700-00003F010000}"/>
    <hyperlink ref="H147" r:id="rId321" xr:uid="{00000000-0004-0000-0700-000040010000}"/>
    <hyperlink ref="G148" r:id="rId322" xr:uid="{00000000-0004-0000-0700-000041010000}"/>
    <hyperlink ref="G149" r:id="rId323" xr:uid="{00000000-0004-0000-0700-000042010000}"/>
    <hyperlink ref="H149" r:id="rId324" xr:uid="{00000000-0004-0000-0700-000043010000}"/>
    <hyperlink ref="G150" r:id="rId325" xr:uid="{00000000-0004-0000-0700-000044010000}"/>
    <hyperlink ref="H150" r:id="rId326" xr:uid="{00000000-0004-0000-0700-000045010000}"/>
    <hyperlink ref="G152" r:id="rId327" xr:uid="{00000000-0004-0000-0700-000046010000}"/>
    <hyperlink ref="G153" r:id="rId328" xr:uid="{00000000-0004-0000-0700-000047010000}"/>
    <hyperlink ref="H153" r:id="rId329" xr:uid="{00000000-0004-0000-0700-000048010000}"/>
    <hyperlink ref="G154" r:id="rId330" xr:uid="{00000000-0004-0000-0700-000049010000}"/>
    <hyperlink ref="G177" r:id="rId331" xr:uid="{00000000-0004-0000-0700-00004A010000}"/>
    <hyperlink ref="G200" r:id="rId332" xr:uid="{00000000-0004-0000-0700-00004B010000}"/>
    <hyperlink ref="H200" r:id="rId333" xr:uid="{00000000-0004-0000-0700-00004C010000}"/>
    <hyperlink ref="G206" r:id="rId334" xr:uid="{00000000-0004-0000-0700-00004D010000}"/>
    <hyperlink ref="H206" r:id="rId335" xr:uid="{00000000-0004-0000-0700-00004E010000}"/>
    <hyperlink ref="H213" r:id="rId336" xr:uid="{00000000-0004-0000-0700-00004F010000}"/>
    <hyperlink ref="G213" r:id="rId337" xr:uid="{00000000-0004-0000-0700-000050010000}"/>
    <hyperlink ref="G205" r:id="rId338" xr:uid="{00000000-0004-0000-0700-000051010000}"/>
    <hyperlink ref="H205" r:id="rId339" xr:uid="{00000000-0004-0000-0700-000052010000}"/>
    <hyperlink ref="G216" r:id="rId340" xr:uid="{00000000-0004-0000-0700-000053010000}"/>
    <hyperlink ref="H216" r:id="rId341" xr:uid="{00000000-0004-0000-0700-000054010000}"/>
    <hyperlink ref="G210" r:id="rId342" xr:uid="{00000000-0004-0000-0700-000055010000}"/>
    <hyperlink ref="H210" r:id="rId343" xr:uid="{00000000-0004-0000-0700-000056010000}"/>
    <hyperlink ref="G233" r:id="rId344" xr:uid="{00000000-0004-0000-0700-000057010000}"/>
    <hyperlink ref="G234" r:id="rId345" xr:uid="{00000000-0004-0000-0700-000058010000}"/>
    <hyperlink ref="H233" r:id="rId346" xr:uid="{00000000-0004-0000-0700-000059010000}"/>
    <hyperlink ref="H234" r:id="rId347" xr:uid="{00000000-0004-0000-0700-00005A010000}"/>
    <hyperlink ref="H19" r:id="rId348" xr:uid="{00000000-0004-0000-0700-00005B010000}"/>
    <hyperlink ref="H9" r:id="rId349" xr:uid="{00000000-0004-0000-0700-00005C010000}"/>
    <hyperlink ref="G9" r:id="rId350" xr:uid="{00000000-0004-0000-0700-00005D010000}"/>
    <hyperlink ref="H148" r:id="rId351" xr:uid="{00000000-0004-0000-0700-00005E010000}"/>
    <hyperlink ref="G58" r:id="rId352" xr:uid="{00000000-0004-0000-0700-00005F010000}"/>
    <hyperlink ref="G87" r:id="rId353" xr:uid="{00000000-0004-0000-0700-000060010000}"/>
    <hyperlink ref="H87" r:id="rId354" xr:uid="{00000000-0004-0000-0700-000061010000}"/>
    <hyperlink ref="G97" r:id="rId355" xr:uid="{00000000-0004-0000-0700-000062010000}"/>
    <hyperlink ref="H97" r:id="rId356" xr:uid="{00000000-0004-0000-0700-000063010000}"/>
    <hyperlink ref="G235" r:id="rId357" xr:uid="{00000000-0004-0000-0700-000064010000}"/>
    <hyperlink ref="H235" r:id="rId358" xr:uid="{00000000-0004-0000-0700-000065010000}"/>
    <hyperlink ref="G236" r:id="rId359" xr:uid="{00000000-0004-0000-0700-000066010000}"/>
    <hyperlink ref="H236" r:id="rId360" xr:uid="{00000000-0004-0000-0700-000067010000}"/>
    <hyperlink ref="H237" r:id="rId361" xr:uid="{00000000-0004-0000-0700-000068010000}"/>
    <hyperlink ref="G238" r:id="rId362" xr:uid="{00000000-0004-0000-0700-000069010000}"/>
    <hyperlink ref="H238" r:id="rId363" xr:uid="{00000000-0004-0000-0700-00006A010000}"/>
    <hyperlink ref="G239" r:id="rId364" xr:uid="{00000000-0004-0000-0700-00006B010000}"/>
    <hyperlink ref="H239" r:id="rId365" xr:uid="{00000000-0004-0000-0700-00006C010000}"/>
    <hyperlink ref="G240" r:id="rId366" xr:uid="{00000000-0004-0000-0700-00006D010000}"/>
    <hyperlink ref="H240" r:id="rId367" xr:uid="{00000000-0004-0000-0700-00006E010000}"/>
    <hyperlink ref="H182" r:id="rId368" xr:uid="{00000000-0004-0000-0700-00006F010000}"/>
    <hyperlink ref="G182" r:id="rId369" xr:uid="{00000000-0004-0000-0700-000070010000}"/>
  </hyperlinks>
  <pageMargins left="0.43" right="0.25" top="0.39" bottom="0.28000000000000003" header="0.3" footer="0.3"/>
  <pageSetup paperSize="9" orientation="portrait" r:id="rId370"/>
  <headerFooter alignWithMargins="0"/>
  <legacyDrawing r:id="rId37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8"/>
  <sheetViews>
    <sheetView topLeftCell="A39" zoomScaleNormal="100" workbookViewId="0">
      <selection activeCell="H44" sqref="H44"/>
    </sheetView>
  </sheetViews>
  <sheetFormatPr defaultRowHeight="12.75" x14ac:dyDescent="0.2"/>
  <cols>
    <col min="1" max="1" width="5.85546875" style="95" customWidth="1"/>
    <col min="2" max="2" width="29.140625" style="95" customWidth="1"/>
    <col min="3" max="3" width="24.28515625" style="95" customWidth="1"/>
    <col min="4" max="4" width="14.85546875" style="95" customWidth="1"/>
    <col min="5" max="5" width="22.28515625" style="165" customWidth="1"/>
    <col min="6" max="6" width="0" style="95" hidden="1" customWidth="1"/>
    <col min="7" max="7" width="9.140625" style="95"/>
    <col min="8" max="8" width="16.85546875" style="95" customWidth="1"/>
    <col min="9" max="16384" width="9.140625" style="95"/>
  </cols>
  <sheetData>
    <row r="1" spans="1:10" ht="57" customHeight="1" x14ac:dyDescent="0.2">
      <c r="A1" s="185" t="s">
        <v>3266</v>
      </c>
      <c r="B1" s="185"/>
      <c r="C1" s="185"/>
      <c r="D1" s="185"/>
      <c r="E1" s="185"/>
    </row>
    <row r="2" spans="1:10" ht="6" customHeight="1" x14ac:dyDescent="0.2">
      <c r="B2" s="186"/>
      <c r="C2" s="186"/>
      <c r="D2" s="186"/>
      <c r="E2" s="186"/>
    </row>
    <row r="3" spans="1:10" ht="20.25" customHeight="1" x14ac:dyDescent="0.2">
      <c r="A3" s="96" t="s">
        <v>126</v>
      </c>
      <c r="B3" s="96" t="s">
        <v>127</v>
      </c>
      <c r="C3" s="97" t="s">
        <v>2838</v>
      </c>
      <c r="D3" s="96" t="s">
        <v>129</v>
      </c>
      <c r="E3" s="96" t="s">
        <v>2886</v>
      </c>
    </row>
    <row r="4" spans="1:10" ht="24" customHeight="1" x14ac:dyDescent="0.2">
      <c r="A4" s="187" t="s">
        <v>3253</v>
      </c>
      <c r="B4" s="187"/>
      <c r="C4" s="187"/>
      <c r="D4" s="187"/>
      <c r="E4" s="187"/>
    </row>
    <row r="5" spans="1:10" s="119" customFormat="1" ht="48" customHeight="1" x14ac:dyDescent="0.2">
      <c r="A5" s="98">
        <v>1</v>
      </c>
      <c r="B5" s="35" t="s">
        <v>3204</v>
      </c>
      <c r="C5" s="136" t="s">
        <v>3205</v>
      </c>
      <c r="D5" s="137" t="s">
        <v>534</v>
      </c>
      <c r="E5" s="83" t="s">
        <v>3251</v>
      </c>
      <c r="F5" s="126"/>
      <c r="G5" s="95"/>
      <c r="H5" s="95"/>
      <c r="I5" s="95"/>
      <c r="J5" s="95"/>
    </row>
    <row r="6" spans="1:10" s="119" customFormat="1" ht="34.5" customHeight="1" x14ac:dyDescent="0.2">
      <c r="A6" s="152">
        <v>2</v>
      </c>
      <c r="B6" s="124" t="s">
        <v>3233</v>
      </c>
      <c r="C6" s="136" t="s">
        <v>69</v>
      </c>
      <c r="D6" s="137" t="s">
        <v>534</v>
      </c>
      <c r="E6" s="163" t="s">
        <v>3252</v>
      </c>
      <c r="F6" s="126"/>
      <c r="G6" s="95"/>
      <c r="H6" s="95"/>
      <c r="I6" s="95"/>
      <c r="J6" s="95"/>
    </row>
    <row r="7" spans="1:10" s="119" customFormat="1" ht="34.5" customHeight="1" x14ac:dyDescent="0.2">
      <c r="A7" s="152">
        <v>3</v>
      </c>
      <c r="B7" s="124" t="s">
        <v>3234</v>
      </c>
      <c r="C7" s="136" t="s">
        <v>69</v>
      </c>
      <c r="D7" s="137" t="s">
        <v>534</v>
      </c>
      <c r="E7" s="163" t="s">
        <v>3268</v>
      </c>
      <c r="F7" s="126"/>
      <c r="G7" s="95"/>
      <c r="H7" s="95"/>
      <c r="I7" s="95"/>
      <c r="J7" s="95"/>
    </row>
    <row r="8" spans="1:10" ht="71.25" customHeight="1" x14ac:dyDescent="0.2">
      <c r="A8" s="188" t="s">
        <v>3265</v>
      </c>
      <c r="B8" s="189"/>
      <c r="C8" s="189"/>
      <c r="D8" s="189"/>
      <c r="E8" s="190"/>
    </row>
    <row r="9" spans="1:10" ht="48" customHeight="1" x14ac:dyDescent="0.2">
      <c r="A9" s="98">
        <v>1</v>
      </c>
      <c r="B9" s="136" t="s">
        <v>3210</v>
      </c>
      <c r="C9" s="140" t="s">
        <v>83</v>
      </c>
      <c r="D9" s="137" t="s">
        <v>3269</v>
      </c>
      <c r="E9" s="164">
        <v>35756899</v>
      </c>
      <c r="F9" s="99" t="s">
        <v>2887</v>
      </c>
    </row>
    <row r="10" spans="1:10" ht="31.5" customHeight="1" x14ac:dyDescent="0.2">
      <c r="A10" s="98">
        <v>2</v>
      </c>
      <c r="B10" s="136" t="s">
        <v>195</v>
      </c>
      <c r="C10" s="140" t="s">
        <v>201</v>
      </c>
      <c r="D10" s="137" t="s">
        <v>779</v>
      </c>
      <c r="E10" s="164">
        <v>74854438</v>
      </c>
      <c r="F10" s="99" t="s">
        <v>2887</v>
      </c>
    </row>
    <row r="11" spans="1:10" ht="46.5" customHeight="1" x14ac:dyDescent="0.2">
      <c r="A11" s="98">
        <v>3</v>
      </c>
      <c r="B11" s="124" t="s">
        <v>388</v>
      </c>
      <c r="C11" s="140" t="s">
        <v>3229</v>
      </c>
      <c r="D11" s="137" t="s">
        <v>2658</v>
      </c>
      <c r="E11" s="164">
        <v>133690000</v>
      </c>
      <c r="F11" s="99" t="s">
        <v>2888</v>
      </c>
    </row>
    <row r="12" spans="1:10" ht="31.5" customHeight="1" x14ac:dyDescent="0.2">
      <c r="A12" s="98">
        <v>4</v>
      </c>
      <c r="B12" s="136" t="s">
        <v>2904</v>
      </c>
      <c r="C12" s="140" t="s">
        <v>124</v>
      </c>
      <c r="D12" s="137" t="s">
        <v>2658</v>
      </c>
      <c r="E12" s="164">
        <v>93203888</v>
      </c>
      <c r="F12" s="100" t="s">
        <v>2889</v>
      </c>
    </row>
    <row r="13" spans="1:10" ht="31.5" customHeight="1" x14ac:dyDescent="0.2">
      <c r="A13" s="98">
        <v>5</v>
      </c>
      <c r="B13" s="140" t="s">
        <v>3240</v>
      </c>
      <c r="C13" s="140" t="s">
        <v>124</v>
      </c>
      <c r="D13" s="137" t="s">
        <v>2658</v>
      </c>
      <c r="E13" s="164">
        <v>83977515</v>
      </c>
      <c r="F13" s="100" t="s">
        <v>2890</v>
      </c>
    </row>
    <row r="14" spans="1:10" ht="31.5" customHeight="1" x14ac:dyDescent="0.2">
      <c r="A14" s="98">
        <v>6</v>
      </c>
      <c r="B14" s="136" t="s">
        <v>151</v>
      </c>
      <c r="C14" s="140" t="s">
        <v>124</v>
      </c>
      <c r="D14" s="137" t="s">
        <v>2658</v>
      </c>
      <c r="E14" s="164">
        <v>34919930.210000001</v>
      </c>
      <c r="F14" s="101" t="s">
        <v>2891</v>
      </c>
    </row>
    <row r="15" spans="1:10" ht="31.5" customHeight="1" x14ac:dyDescent="0.2">
      <c r="A15" s="98">
        <v>7</v>
      </c>
      <c r="B15" s="124" t="s">
        <v>3232</v>
      </c>
      <c r="C15" s="140" t="s">
        <v>124</v>
      </c>
      <c r="D15" s="137" t="s">
        <v>2658</v>
      </c>
      <c r="E15" s="163">
        <v>19483952</v>
      </c>
      <c r="F15" s="101" t="s">
        <v>2892</v>
      </c>
    </row>
    <row r="16" spans="1:10" ht="31.5" customHeight="1" x14ac:dyDescent="0.2">
      <c r="A16" s="98">
        <v>8</v>
      </c>
      <c r="B16" s="140" t="s">
        <v>3239</v>
      </c>
      <c r="C16" s="140" t="s">
        <v>124</v>
      </c>
      <c r="D16" s="137" t="s">
        <v>2658</v>
      </c>
      <c r="E16" s="164">
        <v>8795264.6799999997</v>
      </c>
      <c r="F16" s="99" t="s">
        <v>2893</v>
      </c>
    </row>
    <row r="17" spans="1:6" ht="31.5" customHeight="1" x14ac:dyDescent="0.2">
      <c r="A17" s="98">
        <v>9</v>
      </c>
      <c r="B17" s="136" t="s">
        <v>3227</v>
      </c>
      <c r="C17" s="140" t="s">
        <v>201</v>
      </c>
      <c r="D17" s="137" t="s">
        <v>2655</v>
      </c>
      <c r="E17" s="164">
        <v>2631255</v>
      </c>
      <c r="F17" s="101" t="s">
        <v>2894</v>
      </c>
    </row>
    <row r="18" spans="1:6" ht="32.25" customHeight="1" x14ac:dyDescent="0.2">
      <c r="A18" s="98">
        <v>10</v>
      </c>
      <c r="B18" s="136" t="s">
        <v>3228</v>
      </c>
      <c r="C18" s="140" t="s">
        <v>374</v>
      </c>
      <c r="D18" s="137" t="s">
        <v>2694</v>
      </c>
      <c r="E18" s="164">
        <v>182100646.52000001</v>
      </c>
      <c r="F18" s="101" t="s">
        <v>2895</v>
      </c>
    </row>
    <row r="19" spans="1:6" ht="63.75" customHeight="1" x14ac:dyDescent="0.2">
      <c r="A19" s="98">
        <v>11</v>
      </c>
      <c r="B19" s="136" t="s">
        <v>3209</v>
      </c>
      <c r="C19" s="140" t="s">
        <v>83</v>
      </c>
      <c r="D19" s="137" t="s">
        <v>3245</v>
      </c>
      <c r="E19" s="164">
        <v>59179811</v>
      </c>
      <c r="F19" s="99" t="s">
        <v>2893</v>
      </c>
    </row>
    <row r="20" spans="1:6" ht="63.75" customHeight="1" x14ac:dyDescent="0.2">
      <c r="A20" s="98">
        <v>12</v>
      </c>
      <c r="B20" s="140" t="s">
        <v>3193</v>
      </c>
      <c r="C20" s="140" t="s">
        <v>3051</v>
      </c>
      <c r="D20" s="137" t="s">
        <v>3194</v>
      </c>
      <c r="E20" s="164">
        <v>3014717465</v>
      </c>
      <c r="F20" s="156"/>
    </row>
    <row r="21" spans="1:6" ht="34.5" customHeight="1" x14ac:dyDescent="0.2">
      <c r="A21" s="98">
        <v>13</v>
      </c>
      <c r="B21" s="124" t="s">
        <v>3237</v>
      </c>
      <c r="C21" s="35" t="s">
        <v>79</v>
      </c>
      <c r="D21" s="55" t="s">
        <v>574</v>
      </c>
      <c r="E21" s="163">
        <f>684601643+118132213+5114169</f>
        <v>807848025</v>
      </c>
    </row>
    <row r="22" spans="1:6" ht="32.25" customHeight="1" x14ac:dyDescent="0.2">
      <c r="A22" s="191">
        <v>14</v>
      </c>
      <c r="B22" s="193" t="s">
        <v>299</v>
      </c>
      <c r="C22" s="193" t="s">
        <v>2964</v>
      </c>
      <c r="D22" s="137" t="s">
        <v>574</v>
      </c>
      <c r="E22" s="164">
        <v>152692970</v>
      </c>
    </row>
    <row r="23" spans="1:6" ht="31.5" customHeight="1" x14ac:dyDescent="0.2">
      <c r="A23" s="192"/>
      <c r="B23" s="194"/>
      <c r="C23" s="194"/>
      <c r="D23" s="137" t="s">
        <v>2902</v>
      </c>
      <c r="E23" s="164">
        <v>33809275</v>
      </c>
    </row>
    <row r="24" spans="1:6" ht="31.5" x14ac:dyDescent="0.2">
      <c r="A24" s="98">
        <v>15</v>
      </c>
      <c r="B24" s="136" t="s">
        <v>3231</v>
      </c>
      <c r="C24" s="140" t="s">
        <v>3089</v>
      </c>
      <c r="D24" s="137" t="s">
        <v>574</v>
      </c>
      <c r="E24" s="164">
        <v>114020214</v>
      </c>
    </row>
    <row r="25" spans="1:6" ht="31.5" x14ac:dyDescent="0.2">
      <c r="A25" s="98">
        <v>16</v>
      </c>
      <c r="B25" s="136" t="s">
        <v>3220</v>
      </c>
      <c r="C25" s="140" t="s">
        <v>3221</v>
      </c>
      <c r="D25" s="151" t="s">
        <v>574</v>
      </c>
      <c r="E25" s="164">
        <v>110744198</v>
      </c>
    </row>
    <row r="26" spans="1:6" ht="31.5" x14ac:dyDescent="0.2">
      <c r="A26" s="98">
        <v>17</v>
      </c>
      <c r="B26" s="140" t="s">
        <v>3192</v>
      </c>
      <c r="C26" s="140" t="s">
        <v>0</v>
      </c>
      <c r="D26" s="137" t="s">
        <v>574</v>
      </c>
      <c r="E26" s="164">
        <v>96774809</v>
      </c>
    </row>
    <row r="27" spans="1:6" ht="31.5" x14ac:dyDescent="0.2">
      <c r="A27" s="98">
        <v>18</v>
      </c>
      <c r="B27" s="136" t="s">
        <v>3222</v>
      </c>
      <c r="C27" s="140" t="s">
        <v>8</v>
      </c>
      <c r="D27" s="137" t="s">
        <v>574</v>
      </c>
      <c r="E27" s="164">
        <v>82793544.650000006</v>
      </c>
    </row>
    <row r="28" spans="1:6" ht="31.5" x14ac:dyDescent="0.2">
      <c r="A28" s="98">
        <v>19</v>
      </c>
      <c r="B28" s="136" t="s">
        <v>3218</v>
      </c>
      <c r="C28" s="140" t="s">
        <v>82</v>
      </c>
      <c r="D28" s="137" t="s">
        <v>574</v>
      </c>
      <c r="E28" s="164">
        <v>56460472.18</v>
      </c>
    </row>
    <row r="29" spans="1:6" ht="31.5" x14ac:dyDescent="0.2">
      <c r="A29" s="98">
        <v>20</v>
      </c>
      <c r="B29" s="136" t="s">
        <v>1208</v>
      </c>
      <c r="C29" s="140" t="s">
        <v>83</v>
      </c>
      <c r="D29" s="137" t="s">
        <v>574</v>
      </c>
      <c r="E29" s="164">
        <v>26289870.25</v>
      </c>
    </row>
    <row r="30" spans="1:6" ht="47.25" x14ac:dyDescent="0.2">
      <c r="A30" s="98">
        <v>21</v>
      </c>
      <c r="B30" s="136" t="s">
        <v>3225</v>
      </c>
      <c r="C30" s="140" t="s">
        <v>3224</v>
      </c>
      <c r="D30" s="137" t="s">
        <v>534</v>
      </c>
      <c r="E30" s="164">
        <v>58663372</v>
      </c>
    </row>
    <row r="31" spans="1:6" ht="31.5" x14ac:dyDescent="0.2">
      <c r="A31" s="98">
        <v>22</v>
      </c>
      <c r="B31" s="136" t="s">
        <v>3207</v>
      </c>
      <c r="C31" s="140" t="s">
        <v>83</v>
      </c>
      <c r="D31" s="137" t="s">
        <v>534</v>
      </c>
      <c r="E31" s="164">
        <v>36165936</v>
      </c>
    </row>
    <row r="32" spans="1:6" ht="31.5" x14ac:dyDescent="0.2">
      <c r="A32" s="98">
        <v>23</v>
      </c>
      <c r="B32" s="136" t="s">
        <v>9</v>
      </c>
      <c r="C32" s="140" t="s">
        <v>83</v>
      </c>
      <c r="D32" s="137" t="s">
        <v>534</v>
      </c>
      <c r="E32" s="164">
        <v>34855515.980000004</v>
      </c>
    </row>
    <row r="33" spans="1:5" ht="31.5" x14ac:dyDescent="0.2">
      <c r="A33" s="98">
        <v>24</v>
      </c>
      <c r="B33" s="136" t="s">
        <v>2664</v>
      </c>
      <c r="C33" s="140" t="s">
        <v>94</v>
      </c>
      <c r="D33" s="137" t="s">
        <v>534</v>
      </c>
      <c r="E33" s="164">
        <v>33275196.010000002</v>
      </c>
    </row>
    <row r="34" spans="1:5" ht="31.5" x14ac:dyDescent="0.2">
      <c r="A34" s="98">
        <v>25</v>
      </c>
      <c r="B34" s="136" t="s">
        <v>112</v>
      </c>
      <c r="C34" s="140" t="s">
        <v>94</v>
      </c>
      <c r="D34" s="137" t="s">
        <v>534</v>
      </c>
      <c r="E34" s="164">
        <v>22740231</v>
      </c>
    </row>
    <row r="35" spans="1:5" ht="37.5" customHeight="1" x14ac:dyDescent="0.2">
      <c r="A35" s="98">
        <v>26</v>
      </c>
      <c r="B35" s="136" t="s">
        <v>3219</v>
      </c>
      <c r="C35" s="140" t="s">
        <v>94</v>
      </c>
      <c r="D35" s="137" t="s">
        <v>534</v>
      </c>
      <c r="E35" s="164">
        <v>16032248</v>
      </c>
    </row>
    <row r="36" spans="1:5" ht="31.5" x14ac:dyDescent="0.2">
      <c r="A36" s="98">
        <v>27</v>
      </c>
      <c r="B36" s="136" t="s">
        <v>3223</v>
      </c>
      <c r="C36" s="140" t="s">
        <v>3224</v>
      </c>
      <c r="D36" s="137" t="s">
        <v>534</v>
      </c>
      <c r="E36" s="164">
        <v>12601436</v>
      </c>
    </row>
    <row r="37" spans="1:5" ht="37.5" customHeight="1" x14ac:dyDescent="0.2">
      <c r="A37" s="98">
        <v>28</v>
      </c>
      <c r="B37" s="136" t="s">
        <v>3226</v>
      </c>
      <c r="C37" s="140" t="s">
        <v>3224</v>
      </c>
      <c r="D37" s="137" t="s">
        <v>534</v>
      </c>
      <c r="E37" s="164">
        <v>9680122.5700000003</v>
      </c>
    </row>
    <row r="38" spans="1:5" ht="47.25" x14ac:dyDescent="0.2">
      <c r="A38" s="98">
        <v>29</v>
      </c>
      <c r="B38" s="140" t="s">
        <v>78</v>
      </c>
      <c r="C38" s="140" t="s">
        <v>69</v>
      </c>
      <c r="D38" s="137" t="s">
        <v>3243</v>
      </c>
      <c r="E38" s="164">
        <v>163433361</v>
      </c>
    </row>
    <row r="39" spans="1:5" ht="66" customHeight="1" x14ac:dyDescent="0.2">
      <c r="A39" s="98">
        <v>30</v>
      </c>
      <c r="B39" s="136" t="s">
        <v>3211</v>
      </c>
      <c r="C39" s="140" t="s">
        <v>83</v>
      </c>
      <c r="D39" s="137" t="s">
        <v>3249</v>
      </c>
      <c r="E39" s="164">
        <v>157000000</v>
      </c>
    </row>
    <row r="40" spans="1:5" ht="37.5" customHeight="1" x14ac:dyDescent="0.2">
      <c r="A40" s="98">
        <v>31</v>
      </c>
      <c r="B40" s="136" t="s">
        <v>3214</v>
      </c>
      <c r="C40" s="35" t="s">
        <v>1</v>
      </c>
      <c r="D40" s="137" t="s">
        <v>3250</v>
      </c>
      <c r="E40" s="164">
        <v>34223099</v>
      </c>
    </row>
    <row r="41" spans="1:5" ht="51.75" customHeight="1" x14ac:dyDescent="0.2">
      <c r="A41" s="98">
        <v>32</v>
      </c>
      <c r="B41" s="136" t="s">
        <v>3235</v>
      </c>
      <c r="C41" s="140" t="s">
        <v>71</v>
      </c>
      <c r="D41" s="137" t="s">
        <v>3248</v>
      </c>
      <c r="E41" s="163">
        <v>4302612</v>
      </c>
    </row>
    <row r="42" spans="1:5" ht="48" customHeight="1" x14ac:dyDescent="0.2">
      <c r="A42" s="98">
        <v>33</v>
      </c>
      <c r="B42" s="136" t="s">
        <v>3236</v>
      </c>
      <c r="C42" s="140" t="s">
        <v>329</v>
      </c>
      <c r="D42" s="137" t="s">
        <v>3248</v>
      </c>
      <c r="E42" s="163">
        <v>3764071</v>
      </c>
    </row>
    <row r="43" spans="1:5" ht="48.75" customHeight="1" x14ac:dyDescent="0.2">
      <c r="A43" s="98">
        <v>34</v>
      </c>
      <c r="B43" s="136" t="s">
        <v>3212</v>
      </c>
      <c r="C43" s="140" t="s">
        <v>83</v>
      </c>
      <c r="D43" s="55" t="s">
        <v>3246</v>
      </c>
      <c r="E43" s="164">
        <v>47000000</v>
      </c>
    </row>
    <row r="44" spans="1:5" ht="31.5" x14ac:dyDescent="0.2">
      <c r="A44" s="98">
        <v>35</v>
      </c>
      <c r="B44" s="136" t="s">
        <v>3215</v>
      </c>
      <c r="C44" s="35" t="s">
        <v>1</v>
      </c>
      <c r="D44" s="137" t="s">
        <v>3241</v>
      </c>
      <c r="E44" s="164">
        <v>511819058</v>
      </c>
    </row>
    <row r="45" spans="1:5" ht="31.5" x14ac:dyDescent="0.2">
      <c r="A45" s="98">
        <v>36</v>
      </c>
      <c r="B45" s="136" t="s">
        <v>3217</v>
      </c>
      <c r="C45" s="35" t="s">
        <v>1</v>
      </c>
      <c r="D45" s="137" t="s">
        <v>2652</v>
      </c>
      <c r="E45" s="164">
        <v>28803572.699999999</v>
      </c>
    </row>
    <row r="46" spans="1:5" ht="31.5" x14ac:dyDescent="0.2">
      <c r="A46" s="98">
        <v>37</v>
      </c>
      <c r="B46" s="136" t="s">
        <v>3208</v>
      </c>
      <c r="C46" s="140" t="s">
        <v>83</v>
      </c>
      <c r="D46" s="137" t="s">
        <v>1077</v>
      </c>
      <c r="E46" s="163">
        <v>4385860.7490999997</v>
      </c>
    </row>
    <row r="47" spans="1:5" ht="36.75" customHeight="1" x14ac:dyDescent="0.2">
      <c r="A47" s="98">
        <v>38</v>
      </c>
      <c r="B47" s="136" t="s">
        <v>244</v>
      </c>
      <c r="C47" s="140" t="s">
        <v>34</v>
      </c>
      <c r="D47" s="137" t="s">
        <v>698</v>
      </c>
      <c r="E47" s="164">
        <v>2742000000</v>
      </c>
    </row>
    <row r="48" spans="1:5" ht="31.5" x14ac:dyDescent="0.2">
      <c r="A48" s="98">
        <v>39</v>
      </c>
      <c r="B48" s="136" t="s">
        <v>3230</v>
      </c>
      <c r="C48" s="140" t="s">
        <v>419</v>
      </c>
      <c r="D48" s="137" t="s">
        <v>698</v>
      </c>
      <c r="E48" s="164">
        <v>50937808</v>
      </c>
    </row>
    <row r="49" spans="1:5" ht="31.5" x14ac:dyDescent="0.2">
      <c r="A49" s="98">
        <v>40</v>
      </c>
      <c r="B49" s="136" t="s">
        <v>285</v>
      </c>
      <c r="C49" s="140" t="s">
        <v>84</v>
      </c>
      <c r="D49" s="144" t="s">
        <v>698</v>
      </c>
      <c r="E49" s="164">
        <v>40399791.939999998</v>
      </c>
    </row>
    <row r="50" spans="1:5" ht="31.5" x14ac:dyDescent="0.2">
      <c r="A50" s="98">
        <v>41</v>
      </c>
      <c r="B50" s="140" t="s">
        <v>110</v>
      </c>
      <c r="C50" s="140" t="s">
        <v>329</v>
      </c>
      <c r="D50" s="137" t="s">
        <v>698</v>
      </c>
      <c r="E50" s="164">
        <v>14043686</v>
      </c>
    </row>
    <row r="51" spans="1:5" ht="63" x14ac:dyDescent="0.2">
      <c r="A51" s="98">
        <v>42</v>
      </c>
      <c r="B51" s="136" t="s">
        <v>3216</v>
      </c>
      <c r="C51" s="35" t="s">
        <v>1</v>
      </c>
      <c r="D51" s="137" t="s">
        <v>3247</v>
      </c>
      <c r="E51" s="164">
        <v>16379061.09</v>
      </c>
    </row>
    <row r="52" spans="1:5" ht="31.5" x14ac:dyDescent="0.2">
      <c r="A52" s="98">
        <v>43</v>
      </c>
      <c r="B52" s="136" t="s">
        <v>40</v>
      </c>
      <c r="C52" s="140" t="s">
        <v>69</v>
      </c>
      <c r="D52" s="137" t="s">
        <v>3244</v>
      </c>
      <c r="E52" s="164">
        <v>143911874</v>
      </c>
    </row>
    <row r="53" spans="1:5" ht="31.5" x14ac:dyDescent="0.2">
      <c r="A53" s="98">
        <v>44</v>
      </c>
      <c r="B53" s="136" t="s">
        <v>3213</v>
      </c>
      <c r="C53" s="140" t="s">
        <v>69</v>
      </c>
      <c r="D53" s="137" t="s">
        <v>3244</v>
      </c>
      <c r="E53" s="164">
        <v>97277095</v>
      </c>
    </row>
    <row r="54" spans="1:5" ht="47.25" x14ac:dyDescent="0.2">
      <c r="A54" s="98">
        <v>45</v>
      </c>
      <c r="B54" s="140" t="s">
        <v>3238</v>
      </c>
      <c r="C54" s="140" t="s">
        <v>83</v>
      </c>
      <c r="D54" s="55" t="s">
        <v>3242</v>
      </c>
      <c r="E54" s="164">
        <v>498973384.52999997</v>
      </c>
    </row>
    <row r="55" spans="1:5" ht="31.5" x14ac:dyDescent="0.2">
      <c r="A55" s="98">
        <v>46</v>
      </c>
      <c r="B55" s="136" t="s">
        <v>2049</v>
      </c>
      <c r="C55" s="140" t="s">
        <v>168</v>
      </c>
      <c r="D55" s="137" t="s">
        <v>2902</v>
      </c>
      <c r="E55" s="164">
        <v>355005586</v>
      </c>
    </row>
    <row r="56" spans="1:5" ht="31.5" x14ac:dyDescent="0.2">
      <c r="A56" s="98">
        <v>47</v>
      </c>
      <c r="B56" s="136" t="s">
        <v>2707</v>
      </c>
      <c r="C56" s="140" t="s">
        <v>83</v>
      </c>
      <c r="D56" s="137" t="s">
        <v>2902</v>
      </c>
      <c r="E56" s="164">
        <v>68868737</v>
      </c>
    </row>
    <row r="57" spans="1:5" ht="31.5" x14ac:dyDescent="0.2">
      <c r="A57" s="98">
        <v>48</v>
      </c>
      <c r="B57" s="136" t="s">
        <v>3206</v>
      </c>
      <c r="C57" s="140" t="s">
        <v>71</v>
      </c>
      <c r="D57" s="137" t="s">
        <v>2902</v>
      </c>
      <c r="E57" s="164">
        <v>11958847</v>
      </c>
    </row>
    <row r="58" spans="1:5" ht="36.75" customHeight="1" x14ac:dyDescent="0.2">
      <c r="A58" s="98">
        <v>49</v>
      </c>
      <c r="B58" s="136" t="s">
        <v>3231</v>
      </c>
      <c r="C58" s="140" t="s">
        <v>3089</v>
      </c>
      <c r="D58" s="137" t="s">
        <v>2902</v>
      </c>
      <c r="E58" s="164">
        <v>11377329</v>
      </c>
    </row>
  </sheetData>
  <mergeCells count="7">
    <mergeCell ref="A1:E1"/>
    <mergeCell ref="B2:E2"/>
    <mergeCell ref="A4:E4"/>
    <mergeCell ref="A8:E8"/>
    <mergeCell ref="A22:A23"/>
    <mergeCell ref="B22:B23"/>
    <mergeCell ref="C22:C23"/>
  </mergeCells>
  <pageMargins left="0.59055118110236227" right="0.23622047244094491" top="0.51181102362204722" bottom="0.31496062992125984" header="0.31496062992125984" footer="0.3937007874015748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0"/>
  <sheetViews>
    <sheetView topLeftCell="A19" zoomScaleNormal="100" workbookViewId="0">
      <selection activeCell="I13" sqref="I13"/>
    </sheetView>
  </sheetViews>
  <sheetFormatPr defaultRowHeight="12.75" x14ac:dyDescent="0.2"/>
  <cols>
    <col min="1" max="1" width="3.85546875" style="95" customWidth="1"/>
    <col min="2" max="2" width="21.42578125" style="95" customWidth="1"/>
    <col min="3" max="3" width="17.7109375" style="165" customWidth="1"/>
    <col min="4" max="4" width="11.85546875" style="95" customWidth="1"/>
    <col min="5" max="5" width="14" style="95" customWidth="1"/>
    <col min="6" max="6" width="23.140625" style="165" customWidth="1"/>
    <col min="7" max="9" width="9.140625" style="95"/>
    <col min="10" max="10" width="11.28515625" style="95" bestFit="1" customWidth="1"/>
    <col min="11" max="16384" width="9.140625" style="95"/>
  </cols>
  <sheetData>
    <row r="1" spans="1:7" ht="74.25" customHeight="1" x14ac:dyDescent="0.2">
      <c r="A1" s="185" t="s">
        <v>3267</v>
      </c>
      <c r="B1" s="185"/>
      <c r="C1" s="185"/>
      <c r="D1" s="185"/>
      <c r="E1" s="185"/>
      <c r="F1" s="185"/>
    </row>
    <row r="2" spans="1:7" ht="9" customHeight="1" x14ac:dyDescent="0.2">
      <c r="A2" s="195"/>
      <c r="B2" s="195"/>
      <c r="C2" s="195"/>
      <c r="D2" s="195"/>
      <c r="E2" s="195"/>
      <c r="F2" s="195"/>
    </row>
    <row r="3" spans="1:7" ht="36" customHeight="1" x14ac:dyDescent="0.2">
      <c r="A3" s="96" t="s">
        <v>2837</v>
      </c>
      <c r="B3" s="96" t="s">
        <v>2930</v>
      </c>
      <c r="C3" s="97" t="s">
        <v>2838</v>
      </c>
      <c r="D3" s="96" t="s">
        <v>129</v>
      </c>
      <c r="E3" s="96" t="s">
        <v>2886</v>
      </c>
      <c r="F3" s="96" t="s">
        <v>130</v>
      </c>
    </row>
    <row r="4" spans="1:7" ht="44.25" customHeight="1" x14ac:dyDescent="0.2">
      <c r="A4" s="153">
        <v>1</v>
      </c>
      <c r="B4" s="136" t="s">
        <v>1030</v>
      </c>
      <c r="C4" s="140" t="s">
        <v>69</v>
      </c>
      <c r="D4" s="137" t="s">
        <v>1077</v>
      </c>
      <c r="E4" s="148">
        <v>2697919.3</v>
      </c>
      <c r="F4" s="35" t="s">
        <v>3182</v>
      </c>
      <c r="G4" s="147"/>
    </row>
    <row r="5" spans="1:7" ht="62.25" customHeight="1" x14ac:dyDescent="0.2">
      <c r="A5" s="153">
        <v>2</v>
      </c>
      <c r="B5" s="136" t="s">
        <v>403</v>
      </c>
      <c r="C5" s="140" t="s">
        <v>84</v>
      </c>
      <c r="D5" s="144" t="s">
        <v>3178</v>
      </c>
      <c r="E5" s="148">
        <v>5961807</v>
      </c>
      <c r="F5" s="35" t="s">
        <v>3183</v>
      </c>
      <c r="G5" s="147"/>
    </row>
    <row r="6" spans="1:7" ht="47.25" x14ac:dyDescent="0.2">
      <c r="A6" s="153">
        <v>3</v>
      </c>
      <c r="B6" s="136" t="s">
        <v>3171</v>
      </c>
      <c r="C6" s="140" t="s">
        <v>2964</v>
      </c>
      <c r="D6" s="145" t="s">
        <v>2652</v>
      </c>
      <c r="E6" s="148">
        <v>13599611.439999999</v>
      </c>
      <c r="F6" s="35" t="s">
        <v>3184</v>
      </c>
      <c r="G6" s="146"/>
    </row>
    <row r="7" spans="1:7" ht="47.25" x14ac:dyDescent="0.2">
      <c r="A7" s="153">
        <v>4</v>
      </c>
      <c r="B7" s="136" t="s">
        <v>3172</v>
      </c>
      <c r="C7" s="140" t="s">
        <v>419</v>
      </c>
      <c r="D7" s="137" t="s">
        <v>3179</v>
      </c>
      <c r="E7" s="148">
        <v>19081139</v>
      </c>
      <c r="F7" s="35" t="s">
        <v>3183</v>
      </c>
      <c r="G7" s="147"/>
    </row>
    <row r="8" spans="1:7" ht="47.25" x14ac:dyDescent="0.2">
      <c r="A8" s="153">
        <v>5</v>
      </c>
      <c r="B8" s="124" t="s">
        <v>3173</v>
      </c>
      <c r="C8" s="140" t="s">
        <v>281</v>
      </c>
      <c r="D8" s="137" t="s">
        <v>698</v>
      </c>
      <c r="E8" s="148">
        <v>7291424</v>
      </c>
      <c r="F8" s="35" t="s">
        <v>3185</v>
      </c>
      <c r="G8" s="147"/>
    </row>
    <row r="9" spans="1:7" ht="47.25" x14ac:dyDescent="0.2">
      <c r="A9" s="153">
        <v>6</v>
      </c>
      <c r="B9" s="124" t="s">
        <v>3174</v>
      </c>
      <c r="C9" s="140" t="s">
        <v>2942</v>
      </c>
      <c r="D9" s="137" t="s">
        <v>2761</v>
      </c>
      <c r="E9" s="148">
        <v>3277727.68</v>
      </c>
      <c r="F9" s="35" t="s">
        <v>3186</v>
      </c>
      <c r="G9" s="147"/>
    </row>
    <row r="10" spans="1:7" ht="47.25" x14ac:dyDescent="0.2">
      <c r="A10" s="153">
        <v>7</v>
      </c>
      <c r="B10" s="124" t="s">
        <v>3175</v>
      </c>
      <c r="C10" s="140" t="s">
        <v>3089</v>
      </c>
      <c r="D10" s="137" t="s">
        <v>574</v>
      </c>
      <c r="E10" s="148">
        <v>15827454</v>
      </c>
      <c r="F10" s="35" t="s">
        <v>3187</v>
      </c>
      <c r="G10" s="147"/>
    </row>
    <row r="11" spans="1:7" ht="47.25" x14ac:dyDescent="0.2">
      <c r="A11" s="153">
        <v>8</v>
      </c>
      <c r="B11" s="124" t="s">
        <v>3176</v>
      </c>
      <c r="C11" s="140" t="s">
        <v>3058</v>
      </c>
      <c r="D11" s="137" t="s">
        <v>3180</v>
      </c>
      <c r="E11" s="148">
        <v>6440361.0199999996</v>
      </c>
      <c r="F11" s="35" t="s">
        <v>3188</v>
      </c>
      <c r="G11" s="147"/>
    </row>
    <row r="12" spans="1:7" ht="63" customHeight="1" x14ac:dyDescent="0.2">
      <c r="A12" s="200">
        <v>9</v>
      </c>
      <c r="B12" s="196" t="s">
        <v>3177</v>
      </c>
      <c r="C12" s="193" t="s">
        <v>281</v>
      </c>
      <c r="D12" s="135" t="s">
        <v>3181</v>
      </c>
      <c r="E12" s="149">
        <f>17226+43001.2</f>
        <v>60227.199999999997</v>
      </c>
      <c r="F12" s="35" t="s">
        <v>3189</v>
      </c>
      <c r="G12" s="147"/>
    </row>
    <row r="13" spans="1:7" ht="45.75" customHeight="1" x14ac:dyDescent="0.2">
      <c r="A13" s="200"/>
      <c r="B13" s="197"/>
      <c r="C13" s="199"/>
      <c r="D13" s="137" t="s">
        <v>2639</v>
      </c>
      <c r="E13" s="149">
        <f>6600+33600</f>
        <v>40200</v>
      </c>
      <c r="F13" s="35" t="s">
        <v>3190</v>
      </c>
      <c r="G13" s="147"/>
    </row>
    <row r="14" spans="1:7" ht="48" customHeight="1" x14ac:dyDescent="0.2">
      <c r="A14" s="200"/>
      <c r="B14" s="198"/>
      <c r="C14" s="194"/>
      <c r="D14" s="137" t="s">
        <v>2652</v>
      </c>
      <c r="E14" s="149">
        <f>3895955.43+21228.48+38934.06</f>
        <v>3956117.97</v>
      </c>
      <c r="F14" s="35" t="s">
        <v>3191</v>
      </c>
      <c r="G14" s="147"/>
    </row>
    <row r="15" spans="1:7" ht="115.5" customHeight="1" x14ac:dyDescent="0.2">
      <c r="A15" s="153">
        <v>10</v>
      </c>
      <c r="B15" s="35" t="s">
        <v>3196</v>
      </c>
      <c r="C15" s="35" t="s">
        <v>79</v>
      </c>
      <c r="D15" s="150"/>
      <c r="E15" s="150"/>
      <c r="F15" s="35" t="s">
        <v>3270</v>
      </c>
    </row>
    <row r="16" spans="1:7" ht="31.5" x14ac:dyDescent="0.2">
      <c r="A16" s="153">
        <v>11</v>
      </c>
      <c r="B16" s="35" t="s">
        <v>3197</v>
      </c>
      <c r="C16" s="35"/>
      <c r="D16" s="137" t="s">
        <v>534</v>
      </c>
      <c r="E16" s="138">
        <v>62300000</v>
      </c>
      <c r="F16" s="158" t="s">
        <v>2943</v>
      </c>
    </row>
    <row r="17" spans="1:6" ht="78.75" x14ac:dyDescent="0.2">
      <c r="A17" s="155">
        <v>12</v>
      </c>
      <c r="B17" s="35" t="s">
        <v>3198</v>
      </c>
      <c r="C17" s="35"/>
      <c r="D17" s="137" t="s">
        <v>3201</v>
      </c>
      <c r="E17" s="138">
        <v>8350000</v>
      </c>
      <c r="F17" s="158" t="s">
        <v>2943</v>
      </c>
    </row>
    <row r="18" spans="1:6" ht="47.25" x14ac:dyDescent="0.2">
      <c r="A18" s="155">
        <v>13</v>
      </c>
      <c r="B18" s="35" t="s">
        <v>3199</v>
      </c>
      <c r="C18" s="35"/>
      <c r="D18" s="137" t="s">
        <v>3202</v>
      </c>
      <c r="E18" s="138">
        <v>212130000</v>
      </c>
      <c r="F18" s="158" t="s">
        <v>2943</v>
      </c>
    </row>
    <row r="19" spans="1:6" ht="31.5" x14ac:dyDescent="0.2">
      <c r="A19" s="155">
        <v>14</v>
      </c>
      <c r="B19" s="35" t="s">
        <v>3200</v>
      </c>
      <c r="C19" s="35"/>
      <c r="D19" s="137" t="s">
        <v>534</v>
      </c>
      <c r="E19" s="138">
        <v>277515666.42000002</v>
      </c>
      <c r="F19" s="158" t="s">
        <v>2943</v>
      </c>
    </row>
    <row r="20" spans="1:6" ht="47.25" x14ac:dyDescent="0.2">
      <c r="A20" s="155">
        <v>15</v>
      </c>
      <c r="B20" s="35" t="s">
        <v>3195</v>
      </c>
      <c r="C20" s="35" t="s">
        <v>3058</v>
      </c>
      <c r="D20" s="150"/>
      <c r="E20" s="150"/>
      <c r="F20" s="158" t="s">
        <v>3203</v>
      </c>
    </row>
  </sheetData>
  <mergeCells count="5">
    <mergeCell ref="A1:F1"/>
    <mergeCell ref="A2:F2"/>
    <mergeCell ref="B12:B14"/>
    <mergeCell ref="C12:C14"/>
    <mergeCell ref="A12:A14"/>
  </mergeCells>
  <pageMargins left="0.59055118110236227" right="0.51181102362204722" top="0.47244094488188981" bottom="0.47244094488188981"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DS chính thức bc LĐ</vt:lpstr>
      <vt:lpstr>DS chính thức bc LĐ final</vt:lpstr>
      <vt:lpstr>DS QĐ.2390</vt:lpstr>
      <vt:lpstr>DS gửi sơ tuyển</vt:lpstr>
      <vt:lpstr>Danh sách các đơn vị sơ tuyển</vt:lpstr>
      <vt:lpstr>Phụ lục 1</vt:lpstr>
      <vt:lpstr>sửa in</vt:lpstr>
      <vt:lpstr>DS sơ tuyển (2)</vt:lpstr>
      <vt:lpstr>Phụ lục 2</vt:lpstr>
      <vt:lpstr>Phụ lục 3</vt:lpstr>
      <vt:lpstr>'Phụ lục 1'!Print_Area</vt:lpstr>
      <vt:lpstr>'DS sơ tuyển (2)'!Print_Titles</vt:lpstr>
      <vt:lpstr>'Phụ lục 1'!Print_Titles</vt:lpstr>
      <vt:lpstr>'Phụ lục 2'!Print_Titles</vt:lpstr>
      <vt:lpstr>'Phụ lục 3'!Print_Titles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linhntm</dc:creator>
  <cp:lastModifiedBy>Administrator</cp:lastModifiedBy>
  <cp:lastPrinted>2021-07-06T10:08:27Z</cp:lastPrinted>
  <dcterms:created xsi:type="dcterms:W3CDTF">2010-04-03T08:07:56Z</dcterms:created>
  <dcterms:modified xsi:type="dcterms:W3CDTF">2021-07-06T10:10:32Z</dcterms:modified>
</cp:coreProperties>
</file>